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0FBDB5A-AAD6-48E6-8B66-B63EBF59006C}" xr6:coauthVersionLast="47" xr6:coauthVersionMax="47" xr10:uidLastSave="{00000000-0000-0000-0000-000000000000}"/>
  <bookViews>
    <workbookView xWindow="-120" yWindow="-120" windowWidth="29040" windowHeight="15840" tabRatio="898" xr2:uid="{00000000-000D-0000-FFFF-FFFF00000000}"/>
  </bookViews>
  <sheets>
    <sheet name="Приложение 1" sheetId="1" r:id="rId1"/>
    <sheet name="Приложение 2" sheetId="2" r:id="rId2"/>
    <sheet name="Приложение 3.1" sheetId="3" r:id="rId3"/>
    <sheet name="Приложение 3.2" sheetId="4" r:id="rId4"/>
    <sheet name="Приложение 3.3" sheetId="5" r:id="rId5"/>
    <sheet name="Приложение 3.4" sheetId="6" r:id="rId6"/>
    <sheet name="Приложение 3.5" sheetId="7" r:id="rId7"/>
    <sheet name="Приложение 4" sheetId="8" r:id="rId8"/>
    <sheet name="Приложение 5.1" sheetId="9" r:id="rId9"/>
    <sheet name="Приложение 5.2" sheetId="10" r:id="rId10"/>
    <sheet name="Приложение 5.3" sheetId="11" r:id="rId11"/>
    <sheet name="Приложение 5.4" sheetId="12" r:id="rId12"/>
    <sheet name="Приложение 5.5" sheetId="13" r:id="rId13"/>
    <sheet name="Приложение 6" sheetId="14" r:id="rId14"/>
    <sheet name="Приложение 7" sheetId="15" r:id="rId15"/>
    <sheet name="Приложение 8" sheetId="16" r:id="rId16"/>
    <sheet name="Приложение 9" sheetId="17" r:id="rId17"/>
  </sheets>
  <definedNames>
    <definedName name="_xlnm.Print_Area" localSheetId="0">'Приложение 1'!$A$1:$AN$72</definedName>
    <definedName name="_xlnm.Print_Area" localSheetId="1">'Приложение 2'!$A$1:$S$74</definedName>
  </definedNames>
  <calcPr calcId="191029"/>
</workbook>
</file>

<file path=xl/calcChain.xml><?xml version="1.0" encoding="utf-8"?>
<calcChain xmlns="http://schemas.openxmlformats.org/spreadsheetml/2006/main">
  <c r="AT46" i="15" l="1"/>
  <c r="R46" i="15"/>
  <c r="D46" i="15"/>
  <c r="K47" i="14" l="1"/>
  <c r="AK47" i="10" l="1"/>
  <c r="AG47" i="10"/>
  <c r="AD47" i="10"/>
  <c r="Z47" i="10"/>
  <c r="AJ47" i="10"/>
  <c r="AF47" i="10"/>
  <c r="AC47" i="10"/>
  <c r="Y47" i="10"/>
  <c r="Y45" i="10" s="1"/>
  <c r="AP47" i="8" l="1"/>
  <c r="AO47" i="8"/>
  <c r="N47" i="8"/>
  <c r="M47" i="8"/>
  <c r="D47" i="8"/>
  <c r="M45" i="4" l="1"/>
  <c r="M47" i="4"/>
  <c r="M54" i="4"/>
  <c r="L54" i="4"/>
  <c r="L45" i="4" l="1"/>
  <c r="L47" i="4"/>
  <c r="AM44" i="1" l="1"/>
  <c r="AJ44" i="1"/>
  <c r="S44" i="1"/>
  <c r="P44" i="1"/>
  <c r="J44" i="1"/>
  <c r="I51" i="1"/>
  <c r="I49" i="1" s="1"/>
  <c r="I44" i="1"/>
  <c r="H52" i="2"/>
  <c r="AN50" i="1"/>
  <c r="M52" i="4" l="1"/>
  <c r="M44" i="4" s="1"/>
  <c r="O50" i="2" l="1"/>
  <c r="S50" i="2" s="1"/>
  <c r="O49" i="2"/>
  <c r="S49" i="2" s="1"/>
  <c r="O48" i="2"/>
  <c r="S48" i="2" s="1"/>
  <c r="O47" i="2"/>
  <c r="O46" i="2" s="1"/>
  <c r="R53" i="2"/>
  <c r="Q53" i="2"/>
  <c r="P53" i="2"/>
  <c r="O53" i="2"/>
  <c r="N53" i="2"/>
  <c r="L53" i="2"/>
  <c r="K53" i="2"/>
  <c r="I53" i="2"/>
  <c r="H53" i="2"/>
  <c r="S47" i="2" l="1"/>
  <c r="S46" i="2" s="1"/>
  <c r="G47" i="2"/>
  <c r="G49" i="2"/>
  <c r="J47" i="2"/>
  <c r="J46" i="2" s="1"/>
  <c r="J49" i="2"/>
  <c r="M47" i="2"/>
  <c r="M49" i="2"/>
  <c r="G48" i="2"/>
  <c r="G50" i="2"/>
  <c r="J48" i="2"/>
  <c r="J50" i="2"/>
  <c r="J53" i="2" s="1"/>
  <c r="M48" i="2"/>
  <c r="M50" i="2"/>
  <c r="S53" i="2"/>
  <c r="M53" i="2"/>
  <c r="G46" i="2" l="1"/>
  <c r="M46" i="2"/>
  <c r="M51" i="2"/>
  <c r="G53" i="2"/>
  <c r="AN51" i="1"/>
  <c r="AM51" i="1"/>
  <c r="AM49" i="1" s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R51" i="1"/>
  <c r="Q51" i="1"/>
  <c r="P51" i="1"/>
  <c r="O51" i="1"/>
  <c r="N51" i="1"/>
  <c r="M51" i="1"/>
  <c r="L51" i="1"/>
  <c r="K51" i="1"/>
  <c r="J51" i="1"/>
  <c r="J49" i="1" s="1"/>
  <c r="E54" i="7" l="1"/>
  <c r="E52" i="7" s="1"/>
  <c r="E44" i="7" s="1"/>
  <c r="F54" i="7"/>
  <c r="F52" i="7" s="1"/>
  <c r="F44" i="7" s="1"/>
  <c r="G54" i="7"/>
  <c r="G52" i="7" s="1"/>
  <c r="G44" i="7" s="1"/>
  <c r="H54" i="7"/>
  <c r="H52" i="7" s="1"/>
  <c r="H44" i="7" s="1"/>
  <c r="I54" i="7"/>
  <c r="I52" i="7" s="1"/>
  <c r="I44" i="7" s="1"/>
  <c r="J54" i="7"/>
  <c r="J52" i="7" s="1"/>
  <c r="J44" i="7" s="1"/>
  <c r="K54" i="7"/>
  <c r="K52" i="7" s="1"/>
  <c r="K44" i="7" s="1"/>
  <c r="L54" i="7"/>
  <c r="L52" i="7" s="1"/>
  <c r="L44" i="7" s="1"/>
  <c r="M54" i="7"/>
  <c r="M52" i="7" s="1"/>
  <c r="M44" i="7" s="1"/>
  <c r="N54" i="7"/>
  <c r="N52" i="7" s="1"/>
  <c r="N44" i="7" s="1"/>
  <c r="O54" i="7"/>
  <c r="O52" i="7" s="1"/>
  <c r="O44" i="7" s="1"/>
  <c r="P54" i="7"/>
  <c r="P52" i="7" s="1"/>
  <c r="P44" i="7" s="1"/>
  <c r="Q54" i="7"/>
  <c r="Q52" i="7" s="1"/>
  <c r="Q44" i="7" s="1"/>
  <c r="R54" i="7"/>
  <c r="R52" i="7" s="1"/>
  <c r="R44" i="7" s="1"/>
  <c r="S54" i="7"/>
  <c r="S52" i="7" s="1"/>
  <c r="S44" i="7" s="1"/>
  <c r="T54" i="7"/>
  <c r="T52" i="7" s="1"/>
  <c r="T44" i="7" s="1"/>
  <c r="U54" i="7"/>
  <c r="U52" i="7" s="1"/>
  <c r="U44" i="7" s="1"/>
  <c r="V54" i="7"/>
  <c r="V52" i="7" s="1"/>
  <c r="V44" i="7" s="1"/>
  <c r="W54" i="7"/>
  <c r="W52" i="7" s="1"/>
  <c r="W44" i="7" s="1"/>
  <c r="X54" i="7"/>
  <c r="X52" i="7" s="1"/>
  <c r="X44" i="7" s="1"/>
  <c r="Y54" i="7"/>
  <c r="Y52" i="7" s="1"/>
  <c r="Y44" i="7" s="1"/>
  <c r="Z54" i="7"/>
  <c r="Z52" i="7" s="1"/>
  <c r="Z44" i="7" s="1"/>
  <c r="AA54" i="7"/>
  <c r="AA52" i="7" s="1"/>
  <c r="AA44" i="7" s="1"/>
  <c r="AB54" i="7"/>
  <c r="AB52" i="7" s="1"/>
  <c r="AB44" i="7" s="1"/>
  <c r="AC54" i="7"/>
  <c r="AC52" i="7" s="1"/>
  <c r="AC44" i="7" s="1"/>
  <c r="AD54" i="7"/>
  <c r="AD52" i="7" s="1"/>
  <c r="AD44" i="7" s="1"/>
  <c r="AE54" i="7"/>
  <c r="AE52" i="7" s="1"/>
  <c r="AE44" i="7" s="1"/>
  <c r="D54" i="7"/>
  <c r="D52" i="7" s="1"/>
  <c r="D44" i="7" s="1"/>
  <c r="D18" i="7" l="1"/>
  <c r="D16" i="7" s="1"/>
  <c r="D23" i="7"/>
  <c r="X18" i="7"/>
  <c r="X16" i="7" s="1"/>
  <c r="X23" i="7"/>
  <c r="P23" i="7"/>
  <c r="P18" i="7"/>
  <c r="P16" i="7" s="1"/>
  <c r="AE18" i="7"/>
  <c r="AE16" i="7" s="1"/>
  <c r="AE23" i="7"/>
  <c r="W18" i="7"/>
  <c r="W16" i="7" s="1"/>
  <c r="W23" i="7"/>
  <c r="O18" i="7"/>
  <c r="O16" i="7" s="1"/>
  <c r="O23" i="7"/>
  <c r="G18" i="7"/>
  <c r="G16" i="7" s="1"/>
  <c r="G23" i="7"/>
  <c r="Z18" i="7"/>
  <c r="Z16" i="7" s="1"/>
  <c r="Z23" i="7"/>
  <c r="V18" i="7"/>
  <c r="V16" i="7" s="1"/>
  <c r="V23" i="7"/>
  <c r="R18" i="7"/>
  <c r="R16" i="7" s="1"/>
  <c r="R23" i="7"/>
  <c r="N18" i="7"/>
  <c r="N16" i="7" s="1"/>
  <c r="N23" i="7"/>
  <c r="J18" i="7"/>
  <c r="J16" i="7" s="1"/>
  <c r="J23" i="7"/>
  <c r="F18" i="7"/>
  <c r="F16" i="7" s="1"/>
  <c r="F23" i="7"/>
  <c r="AB18" i="7"/>
  <c r="AB16" i="7" s="1"/>
  <c r="AB23" i="7"/>
  <c r="T18" i="7"/>
  <c r="T16" i="7" s="1"/>
  <c r="T23" i="7"/>
  <c r="L18" i="7"/>
  <c r="L16" i="7" s="1"/>
  <c r="L23" i="7"/>
  <c r="H18" i="7"/>
  <c r="H16" i="7" s="1"/>
  <c r="H23" i="7"/>
  <c r="AA18" i="7"/>
  <c r="AA16" i="7" s="1"/>
  <c r="AA23" i="7"/>
  <c r="S18" i="7"/>
  <c r="S16" i="7" s="1"/>
  <c r="S23" i="7"/>
  <c r="K18" i="7"/>
  <c r="K16" i="7" s="1"/>
  <c r="K23" i="7"/>
  <c r="AD18" i="7"/>
  <c r="AD16" i="7" s="1"/>
  <c r="AD23" i="7"/>
  <c r="AC18" i="7"/>
  <c r="AC16" i="7" s="1"/>
  <c r="AC23" i="7"/>
  <c r="Y18" i="7"/>
  <c r="Y16" i="7" s="1"/>
  <c r="Y23" i="7"/>
  <c r="U18" i="7"/>
  <c r="U16" i="7" s="1"/>
  <c r="U23" i="7"/>
  <c r="Q18" i="7"/>
  <c r="Q16" i="7" s="1"/>
  <c r="Q23" i="7"/>
  <c r="M18" i="7"/>
  <c r="M16" i="7" s="1"/>
  <c r="M23" i="7"/>
  <c r="I18" i="7"/>
  <c r="I16" i="7" s="1"/>
  <c r="I23" i="7"/>
  <c r="E18" i="7"/>
  <c r="E16" i="7" s="1"/>
  <c r="E23" i="7"/>
  <c r="E54" i="6"/>
  <c r="E52" i="6" s="1"/>
  <c r="E44" i="6" s="1"/>
  <c r="F54" i="6"/>
  <c r="F52" i="6" s="1"/>
  <c r="F44" i="6" s="1"/>
  <c r="G54" i="6"/>
  <c r="G52" i="6" s="1"/>
  <c r="G44" i="6" s="1"/>
  <c r="H54" i="6"/>
  <c r="H52" i="6" s="1"/>
  <c r="H44" i="6" s="1"/>
  <c r="I54" i="6"/>
  <c r="I52" i="6" s="1"/>
  <c r="I44" i="6" s="1"/>
  <c r="J54" i="6"/>
  <c r="J52" i="6" s="1"/>
  <c r="J44" i="6" s="1"/>
  <c r="K54" i="6"/>
  <c r="K52" i="6" s="1"/>
  <c r="K44" i="6" s="1"/>
  <c r="L54" i="6"/>
  <c r="L52" i="6" s="1"/>
  <c r="L44" i="6" s="1"/>
  <c r="M54" i="6"/>
  <c r="M52" i="6" s="1"/>
  <c r="M44" i="6" s="1"/>
  <c r="N54" i="6"/>
  <c r="N52" i="6" s="1"/>
  <c r="N44" i="6" s="1"/>
  <c r="O54" i="6"/>
  <c r="O52" i="6" s="1"/>
  <c r="O44" i="6" s="1"/>
  <c r="P54" i="6"/>
  <c r="P52" i="6" s="1"/>
  <c r="P44" i="6" s="1"/>
  <c r="Q54" i="6"/>
  <c r="Q52" i="6" s="1"/>
  <c r="Q44" i="6" s="1"/>
  <c r="R54" i="6"/>
  <c r="R52" i="6" s="1"/>
  <c r="R44" i="6" s="1"/>
  <c r="S54" i="6"/>
  <c r="S52" i="6" s="1"/>
  <c r="S44" i="6" s="1"/>
  <c r="T54" i="6"/>
  <c r="T52" i="6" s="1"/>
  <c r="T44" i="6" s="1"/>
  <c r="U54" i="6"/>
  <c r="U52" i="6" s="1"/>
  <c r="U44" i="6" s="1"/>
  <c r="V54" i="6"/>
  <c r="V52" i="6" s="1"/>
  <c r="V44" i="6" s="1"/>
  <c r="W54" i="6"/>
  <c r="W52" i="6" s="1"/>
  <c r="W44" i="6" s="1"/>
  <c r="X54" i="6"/>
  <c r="X52" i="6" s="1"/>
  <c r="X44" i="6" s="1"/>
  <c r="Y54" i="6"/>
  <c r="Y52" i="6" s="1"/>
  <c r="Y44" i="6" s="1"/>
  <c r="Z54" i="6"/>
  <c r="Z52" i="6" s="1"/>
  <c r="Z44" i="6" s="1"/>
  <c r="AA54" i="6"/>
  <c r="AA52" i="6" s="1"/>
  <c r="AA44" i="6" s="1"/>
  <c r="AB54" i="6"/>
  <c r="AB52" i="6" s="1"/>
  <c r="AB44" i="6" s="1"/>
  <c r="AC54" i="6"/>
  <c r="AC52" i="6" s="1"/>
  <c r="AC44" i="6" s="1"/>
  <c r="AD54" i="6"/>
  <c r="AD52" i="6" s="1"/>
  <c r="AD44" i="6" s="1"/>
  <c r="AE54" i="6"/>
  <c r="AE52" i="6" s="1"/>
  <c r="AE44" i="6" s="1"/>
  <c r="D54" i="6"/>
  <c r="D52" i="6" s="1"/>
  <c r="D44" i="6" s="1"/>
  <c r="AB23" i="6" l="1"/>
  <c r="AB18" i="6"/>
  <c r="AB16" i="6" s="1"/>
  <c r="T23" i="6"/>
  <c r="T18" i="6"/>
  <c r="T16" i="6" s="1"/>
  <c r="AE23" i="6"/>
  <c r="AE18" i="6"/>
  <c r="AE16" i="6" s="1"/>
  <c r="W23" i="6"/>
  <c r="W18" i="6"/>
  <c r="W16" i="6" s="1"/>
  <c r="O18" i="6"/>
  <c r="O16" i="6" s="1"/>
  <c r="O23" i="6"/>
  <c r="AD18" i="6"/>
  <c r="AD16" i="6" s="1"/>
  <c r="AD23" i="6"/>
  <c r="Z23" i="6"/>
  <c r="Z18" i="6"/>
  <c r="Z16" i="6" s="1"/>
  <c r="V18" i="6"/>
  <c r="V16" i="6" s="1"/>
  <c r="V23" i="6"/>
  <c r="R18" i="6"/>
  <c r="R16" i="6" s="1"/>
  <c r="R23" i="6"/>
  <c r="N23" i="6"/>
  <c r="N18" i="6"/>
  <c r="N16" i="6" s="1"/>
  <c r="J23" i="6"/>
  <c r="J18" i="6"/>
  <c r="J16" i="6" s="1"/>
  <c r="F18" i="6"/>
  <c r="F16" i="6" s="1"/>
  <c r="F23" i="6"/>
  <c r="H18" i="6"/>
  <c r="H16" i="6" s="1"/>
  <c r="H23" i="6"/>
  <c r="D18" i="6"/>
  <c r="D16" i="6" s="1"/>
  <c r="D23" i="6"/>
  <c r="X18" i="6"/>
  <c r="X16" i="6" s="1"/>
  <c r="X23" i="6"/>
  <c r="M23" i="6"/>
  <c r="M18" i="6"/>
  <c r="M16" i="6" s="1"/>
  <c r="AA23" i="6"/>
  <c r="AA18" i="6"/>
  <c r="AA16" i="6" s="1"/>
  <c r="S23" i="6"/>
  <c r="S18" i="6"/>
  <c r="S16" i="6" s="1"/>
  <c r="K18" i="6"/>
  <c r="K16" i="6" s="1"/>
  <c r="K23" i="6"/>
  <c r="AC18" i="6"/>
  <c r="AC16" i="6" s="1"/>
  <c r="AC23" i="6"/>
  <c r="Y18" i="6"/>
  <c r="Y16" i="6" s="1"/>
  <c r="Y23" i="6"/>
  <c r="U18" i="6"/>
  <c r="U16" i="6" s="1"/>
  <c r="U23" i="6"/>
  <c r="Q18" i="6"/>
  <c r="Q16" i="6" s="1"/>
  <c r="Q23" i="6"/>
  <c r="I23" i="6"/>
  <c r="I18" i="6"/>
  <c r="I16" i="6" s="1"/>
  <c r="E23" i="6"/>
  <c r="E18" i="6"/>
  <c r="E16" i="6" s="1"/>
  <c r="G18" i="6"/>
  <c r="G16" i="6" s="1"/>
  <c r="G23" i="6"/>
  <c r="P18" i="6"/>
  <c r="P16" i="6" s="1"/>
  <c r="P23" i="6"/>
  <c r="L18" i="6"/>
  <c r="L16" i="6" s="1"/>
  <c r="L23" i="6"/>
  <c r="E54" i="5"/>
  <c r="E52" i="5" s="1"/>
  <c r="E44" i="5" s="1"/>
  <c r="F54" i="5"/>
  <c r="F52" i="5" s="1"/>
  <c r="F44" i="5" s="1"/>
  <c r="G54" i="5"/>
  <c r="G52" i="5" s="1"/>
  <c r="G44" i="5" s="1"/>
  <c r="H54" i="5"/>
  <c r="H52" i="5" s="1"/>
  <c r="H44" i="5" s="1"/>
  <c r="I54" i="5"/>
  <c r="I52" i="5" s="1"/>
  <c r="I44" i="5" s="1"/>
  <c r="J54" i="5"/>
  <c r="J52" i="5" s="1"/>
  <c r="J44" i="5" s="1"/>
  <c r="K54" i="5"/>
  <c r="K52" i="5" s="1"/>
  <c r="K44" i="5" s="1"/>
  <c r="L54" i="5"/>
  <c r="L52" i="5" s="1"/>
  <c r="L44" i="5" s="1"/>
  <c r="M54" i="5"/>
  <c r="M52" i="5" s="1"/>
  <c r="M44" i="5" s="1"/>
  <c r="N54" i="5"/>
  <c r="N52" i="5" s="1"/>
  <c r="N44" i="5" s="1"/>
  <c r="O54" i="5"/>
  <c r="O52" i="5" s="1"/>
  <c r="O44" i="5" s="1"/>
  <c r="P54" i="5"/>
  <c r="P52" i="5" s="1"/>
  <c r="P44" i="5" s="1"/>
  <c r="Q54" i="5"/>
  <c r="Q52" i="5" s="1"/>
  <c r="Q44" i="5" s="1"/>
  <c r="R54" i="5"/>
  <c r="R52" i="5" s="1"/>
  <c r="R44" i="5" s="1"/>
  <c r="S54" i="5"/>
  <c r="S52" i="5" s="1"/>
  <c r="S44" i="5" s="1"/>
  <c r="T54" i="5"/>
  <c r="T52" i="5" s="1"/>
  <c r="T44" i="5" s="1"/>
  <c r="U54" i="5"/>
  <c r="U52" i="5" s="1"/>
  <c r="U44" i="5" s="1"/>
  <c r="V54" i="5"/>
  <c r="V52" i="5" s="1"/>
  <c r="V44" i="5" s="1"/>
  <c r="W54" i="5"/>
  <c r="W52" i="5" s="1"/>
  <c r="W44" i="5" s="1"/>
  <c r="X54" i="5"/>
  <c r="X52" i="5" s="1"/>
  <c r="X44" i="5" s="1"/>
  <c r="Y54" i="5"/>
  <c r="Y52" i="5" s="1"/>
  <c r="Y44" i="5" s="1"/>
  <c r="Z54" i="5"/>
  <c r="Z52" i="5" s="1"/>
  <c r="Z44" i="5" s="1"/>
  <c r="AA54" i="5"/>
  <c r="AA52" i="5" s="1"/>
  <c r="AA44" i="5" s="1"/>
  <c r="AB54" i="5"/>
  <c r="AB52" i="5" s="1"/>
  <c r="AB44" i="5" s="1"/>
  <c r="AC54" i="5"/>
  <c r="AC52" i="5" s="1"/>
  <c r="AC44" i="5" s="1"/>
  <c r="AD54" i="5"/>
  <c r="AD52" i="5" s="1"/>
  <c r="AD44" i="5" s="1"/>
  <c r="AE54" i="5"/>
  <c r="AE52" i="5" s="1"/>
  <c r="AE44" i="5" s="1"/>
  <c r="D54" i="5"/>
  <c r="D52" i="5" s="1"/>
  <c r="D44" i="5" s="1"/>
  <c r="P54" i="4"/>
  <c r="P52" i="4" s="1"/>
  <c r="P44" i="4" s="1"/>
  <c r="L52" i="4"/>
  <c r="L44" i="4" s="1"/>
  <c r="D18" i="5" l="1"/>
  <c r="D16" i="5" s="1"/>
  <c r="D23" i="5"/>
  <c r="X18" i="5"/>
  <c r="X16" i="5" s="1"/>
  <c r="X23" i="5"/>
  <c r="P18" i="5"/>
  <c r="P16" i="5" s="1"/>
  <c r="P23" i="5"/>
  <c r="H18" i="5"/>
  <c r="H16" i="5" s="1"/>
  <c r="H23" i="5"/>
  <c r="F18" i="5"/>
  <c r="F16" i="5" s="1"/>
  <c r="F23" i="5"/>
  <c r="AB23" i="5"/>
  <c r="AB18" i="5"/>
  <c r="AB16" i="5" s="1"/>
  <c r="T23" i="5"/>
  <c r="T18" i="5"/>
  <c r="T16" i="5" s="1"/>
  <c r="L23" i="5"/>
  <c r="L18" i="5"/>
  <c r="L16" i="5" s="1"/>
  <c r="AE18" i="5"/>
  <c r="AE16" i="5" s="1"/>
  <c r="AE23" i="5"/>
  <c r="AA23" i="5"/>
  <c r="AA18" i="5"/>
  <c r="AA16" i="5" s="1"/>
  <c r="W18" i="5"/>
  <c r="W16" i="5" s="1"/>
  <c r="W23" i="5"/>
  <c r="S23" i="5"/>
  <c r="S18" i="5"/>
  <c r="S16" i="5" s="1"/>
  <c r="O18" i="5"/>
  <c r="O16" i="5" s="1"/>
  <c r="O23" i="5"/>
  <c r="K18" i="5"/>
  <c r="K16" i="5" s="1"/>
  <c r="K23" i="5"/>
  <c r="G18" i="5"/>
  <c r="G16" i="5" s="1"/>
  <c r="G23" i="5"/>
  <c r="L23" i="4"/>
  <c r="L18" i="4"/>
  <c r="L16" i="4" s="1"/>
  <c r="AD18" i="5"/>
  <c r="AD16" i="5" s="1"/>
  <c r="AD23" i="5"/>
  <c r="Z18" i="5"/>
  <c r="Z16" i="5" s="1"/>
  <c r="Z23" i="5"/>
  <c r="V18" i="5"/>
  <c r="V16" i="5" s="1"/>
  <c r="V23" i="5"/>
  <c r="R18" i="5"/>
  <c r="R16" i="5" s="1"/>
  <c r="R23" i="5"/>
  <c r="N18" i="5"/>
  <c r="N16" i="5" s="1"/>
  <c r="N23" i="5"/>
  <c r="J18" i="5"/>
  <c r="J16" i="5" s="1"/>
  <c r="J23" i="5"/>
  <c r="P23" i="4"/>
  <c r="P18" i="4"/>
  <c r="P16" i="4" s="1"/>
  <c r="AC18" i="5"/>
  <c r="AC16" i="5" s="1"/>
  <c r="AC23" i="5"/>
  <c r="Y18" i="5"/>
  <c r="Y16" i="5" s="1"/>
  <c r="Y23" i="5"/>
  <c r="U18" i="5"/>
  <c r="U16" i="5" s="1"/>
  <c r="U23" i="5"/>
  <c r="Q18" i="5"/>
  <c r="Q16" i="5" s="1"/>
  <c r="Q23" i="5"/>
  <c r="M18" i="5"/>
  <c r="M16" i="5" s="1"/>
  <c r="M23" i="5"/>
  <c r="I18" i="5"/>
  <c r="I16" i="5" s="1"/>
  <c r="I23" i="5"/>
  <c r="E18" i="5"/>
  <c r="E16" i="5" s="1"/>
  <c r="E23" i="5"/>
  <c r="G62" i="16" l="1"/>
  <c r="F62" i="16"/>
  <c r="E62" i="16"/>
  <c r="D62" i="16"/>
  <c r="C62" i="16"/>
  <c r="G36" i="16"/>
  <c r="E37" i="16"/>
  <c r="E36" i="16" s="1"/>
  <c r="C37" i="16"/>
  <c r="F37" i="16"/>
  <c r="F36" i="16" s="1"/>
  <c r="D37" i="16"/>
  <c r="D36" i="16" s="1"/>
  <c r="G30" i="16"/>
  <c r="F30" i="16"/>
  <c r="F18" i="16" s="1"/>
  <c r="E30" i="16"/>
  <c r="D30" i="16"/>
  <c r="C30" i="16"/>
  <c r="G19" i="16"/>
  <c r="G18" i="16" s="1"/>
  <c r="F19" i="16"/>
  <c r="E19" i="16"/>
  <c r="D19" i="16"/>
  <c r="D18" i="16" s="1"/>
  <c r="C19" i="16"/>
  <c r="C18" i="16" s="1"/>
  <c r="E18" i="16" l="1"/>
  <c r="C36" i="16"/>
  <c r="H36" i="16" s="1"/>
  <c r="H37" i="16"/>
  <c r="F17" i="16"/>
  <c r="F16" i="16" s="1"/>
  <c r="D17" i="16"/>
  <c r="D16" i="16" s="1"/>
  <c r="E17" i="16"/>
  <c r="E16" i="16" s="1"/>
  <c r="G17" i="16"/>
  <c r="G16" i="16" s="1"/>
  <c r="C17" i="16" l="1"/>
  <c r="C16" i="16"/>
  <c r="H16" i="16" s="1"/>
  <c r="H17" i="16"/>
  <c r="H58" i="16"/>
  <c r="H47" i="16"/>
  <c r="H39" i="16"/>
  <c r="H31" i="16"/>
  <c r="H29" i="16"/>
  <c r="H28" i="16"/>
  <c r="H27" i="16"/>
  <c r="H26" i="16"/>
  <c r="H20" i="16"/>
  <c r="H19" i="16" s="1"/>
  <c r="H18" i="16" s="1"/>
  <c r="AZ69" i="15"/>
  <c r="AY69" i="15"/>
  <c r="AX69" i="15"/>
  <c r="AX18" i="15" s="1"/>
  <c r="AW69" i="15"/>
  <c r="AW18" i="15" s="1"/>
  <c r="AV69" i="15"/>
  <c r="AU69" i="15"/>
  <c r="AT69" i="15"/>
  <c r="AT18" i="15" s="1"/>
  <c r="AZ66" i="15"/>
  <c r="AY66" i="15"/>
  <c r="AX66" i="15"/>
  <c r="AW66" i="15"/>
  <c r="AV66" i="15"/>
  <c r="AU66" i="15"/>
  <c r="AT66" i="15"/>
  <c r="AZ57" i="15"/>
  <c r="AY57" i="15"/>
  <c r="AX57" i="15"/>
  <c r="AW57" i="15"/>
  <c r="AV57" i="15"/>
  <c r="AU57" i="15"/>
  <c r="AT57" i="15"/>
  <c r="AZ53" i="15"/>
  <c r="AY53" i="15"/>
  <c r="AY51" i="15" s="1"/>
  <c r="AX53" i="15"/>
  <c r="AX51" i="15" s="1"/>
  <c r="AW53" i="15"/>
  <c r="AW51" i="15" s="1"/>
  <c r="AV53" i="15"/>
  <c r="AV51" i="15" s="1"/>
  <c r="AU53" i="15"/>
  <c r="AU51" i="15" s="1"/>
  <c r="AT53" i="15"/>
  <c r="AT51" i="15" s="1"/>
  <c r="AZ51" i="15"/>
  <c r="AY44" i="15"/>
  <c r="AX44" i="15"/>
  <c r="AW44" i="15"/>
  <c r="AU44" i="15"/>
  <c r="AZ44" i="15"/>
  <c r="AV44" i="15"/>
  <c r="AT44" i="15"/>
  <c r="AZ40" i="15"/>
  <c r="AY40" i="15"/>
  <c r="AX40" i="15"/>
  <c r="AW40" i="15"/>
  <c r="AV40" i="15"/>
  <c r="AU40" i="15"/>
  <c r="AT40" i="15"/>
  <c r="AZ31" i="15"/>
  <c r="AY31" i="15"/>
  <c r="AX31" i="15"/>
  <c r="AW31" i="15"/>
  <c r="AV31" i="15"/>
  <c r="AU31" i="15"/>
  <c r="AT31" i="15"/>
  <c r="AZ28" i="15"/>
  <c r="AY28" i="15"/>
  <c r="AX28" i="15"/>
  <c r="AW28" i="15"/>
  <c r="AV28" i="15"/>
  <c r="AU28" i="15"/>
  <c r="AT28" i="15"/>
  <c r="AZ24" i="15"/>
  <c r="AY24" i="15"/>
  <c r="AX24" i="15"/>
  <c r="AW24" i="15"/>
  <c r="AV24" i="15"/>
  <c r="AU24" i="15"/>
  <c r="AT24" i="15"/>
  <c r="AZ21" i="15"/>
  <c r="AY21" i="15"/>
  <c r="AX21" i="15"/>
  <c r="AW21" i="15"/>
  <c r="AV21" i="15"/>
  <c r="AU21" i="15"/>
  <c r="AT21" i="15"/>
  <c r="AZ20" i="15"/>
  <c r="AY20" i="15"/>
  <c r="AX20" i="15"/>
  <c r="AW20" i="15"/>
  <c r="AV20" i="15"/>
  <c r="AU20" i="15"/>
  <c r="AT20" i="15"/>
  <c r="AZ19" i="15"/>
  <c r="AY19" i="15"/>
  <c r="AX19" i="15"/>
  <c r="AW19" i="15"/>
  <c r="AV19" i="15"/>
  <c r="AU19" i="15"/>
  <c r="AT19" i="15"/>
  <c r="AZ18" i="15"/>
  <c r="AY18" i="15"/>
  <c r="AV18" i="15"/>
  <c r="AU18" i="15"/>
  <c r="AS69" i="15"/>
  <c r="AS18" i="15" s="1"/>
  <c r="AR69" i="15"/>
  <c r="AR18" i="15" s="1"/>
  <c r="AQ69" i="15"/>
  <c r="AP69" i="15"/>
  <c r="AO69" i="15"/>
  <c r="AN69" i="15"/>
  <c r="AN18" i="15" s="1"/>
  <c r="AM69" i="15"/>
  <c r="AS66" i="15"/>
  <c r="AR66" i="15"/>
  <c r="AQ66" i="15"/>
  <c r="AP66" i="15"/>
  <c r="AO66" i="15"/>
  <c r="AN66" i="15"/>
  <c r="AM66" i="15"/>
  <c r="AS57" i="15"/>
  <c r="AR57" i="15"/>
  <c r="AQ57" i="15"/>
  <c r="AP57" i="15"/>
  <c r="AO57" i="15"/>
  <c r="AN57" i="15"/>
  <c r="AM57" i="15"/>
  <c r="AS53" i="15"/>
  <c r="AS51" i="15" s="1"/>
  <c r="AR53" i="15"/>
  <c r="AQ53" i="15"/>
  <c r="AQ51" i="15" s="1"/>
  <c r="AP53" i="15"/>
  <c r="AP51" i="15" s="1"/>
  <c r="AO53" i="15"/>
  <c r="AO51" i="15" s="1"/>
  <c r="AN53" i="15"/>
  <c r="AM53" i="15"/>
  <c r="AM51" i="15" s="1"/>
  <c r="AR51" i="15"/>
  <c r="AN51" i="15"/>
  <c r="AS44" i="15"/>
  <c r="AR44" i="15"/>
  <c r="AQ44" i="15"/>
  <c r="AO44" i="15"/>
  <c r="AM44" i="15"/>
  <c r="AP44" i="15"/>
  <c r="AN44" i="15"/>
  <c r="AS40" i="15"/>
  <c r="AR40" i="15"/>
  <c r="AQ40" i="15"/>
  <c r="AP40" i="15"/>
  <c r="AO40" i="15"/>
  <c r="AN40" i="15"/>
  <c r="AM40" i="15"/>
  <c r="AS31" i="15"/>
  <c r="AR31" i="15"/>
  <c r="AQ31" i="15"/>
  <c r="AP31" i="15"/>
  <c r="AO31" i="15"/>
  <c r="AN31" i="15"/>
  <c r="AM31" i="15"/>
  <c r="AS28" i="15"/>
  <c r="AR28" i="15"/>
  <c r="AQ28" i="15"/>
  <c r="AP28" i="15"/>
  <c r="AO28" i="15"/>
  <c r="AN28" i="15"/>
  <c r="AM28" i="15"/>
  <c r="AS24" i="15"/>
  <c r="AR24" i="15"/>
  <c r="AQ24" i="15"/>
  <c r="AP24" i="15"/>
  <c r="AO24" i="15"/>
  <c r="AN24" i="15"/>
  <c r="AM24" i="15"/>
  <c r="AS21" i="15"/>
  <c r="AR21" i="15"/>
  <c r="AQ21" i="15"/>
  <c r="AP21" i="15"/>
  <c r="AO21" i="15"/>
  <c r="AN21" i="15"/>
  <c r="AM21" i="15"/>
  <c r="AS20" i="15"/>
  <c r="AR20" i="15"/>
  <c r="AQ20" i="15"/>
  <c r="AP20" i="15"/>
  <c r="AO20" i="15"/>
  <c r="AN20" i="15"/>
  <c r="AM20" i="15"/>
  <c r="AS19" i="15"/>
  <c r="AR19" i="15"/>
  <c r="AQ19" i="15"/>
  <c r="AP19" i="15"/>
  <c r="AO19" i="15"/>
  <c r="AN19" i="15"/>
  <c r="AM19" i="15"/>
  <c r="AQ18" i="15"/>
  <c r="AP18" i="15"/>
  <c r="AO18" i="15"/>
  <c r="AM18" i="15"/>
  <c r="AL69" i="15"/>
  <c r="AK69" i="15"/>
  <c r="AK18" i="15" s="1"/>
  <c r="AJ69" i="15"/>
  <c r="AJ18" i="15" s="1"/>
  <c r="AI69" i="15"/>
  <c r="AI18" i="15" s="1"/>
  <c r="AH69" i="15"/>
  <c r="AG69" i="15"/>
  <c r="AG18" i="15" s="1"/>
  <c r="AF69" i="15"/>
  <c r="AL66" i="15"/>
  <c r="AK66" i="15"/>
  <c r="AJ66" i="15"/>
  <c r="AI66" i="15"/>
  <c r="AH66" i="15"/>
  <c r="AG66" i="15"/>
  <c r="AF66" i="15"/>
  <c r="AL57" i="15"/>
  <c r="AK57" i="15"/>
  <c r="AJ57" i="15"/>
  <c r="AI57" i="15"/>
  <c r="AH57" i="15"/>
  <c r="AG57" i="15"/>
  <c r="AF57" i="15"/>
  <c r="AL53" i="15"/>
  <c r="AL51" i="15" s="1"/>
  <c r="AK53" i="15"/>
  <c r="AK51" i="15" s="1"/>
  <c r="AJ53" i="15"/>
  <c r="AJ51" i="15" s="1"/>
  <c r="AI53" i="15"/>
  <c r="AI51" i="15" s="1"/>
  <c r="AH53" i="15"/>
  <c r="AH51" i="15" s="1"/>
  <c r="AG53" i="15"/>
  <c r="AG51" i="15" s="1"/>
  <c r="AF53" i="15"/>
  <c r="AF51" i="15" s="1"/>
  <c r="AL44" i="15"/>
  <c r="AK44" i="15"/>
  <c r="AJ44" i="15"/>
  <c r="AH44" i="15"/>
  <c r="AG44" i="15"/>
  <c r="AF44" i="15"/>
  <c r="AI44" i="15"/>
  <c r="AL40" i="15"/>
  <c r="AK40" i="15"/>
  <c r="AJ40" i="15"/>
  <c r="AI40" i="15"/>
  <c r="AH40" i="15"/>
  <c r="AG40" i="15"/>
  <c r="AF40" i="15"/>
  <c r="AL31" i="15"/>
  <c r="AK31" i="15"/>
  <c r="AJ31" i="15"/>
  <c r="AI31" i="15"/>
  <c r="AH31" i="15"/>
  <c r="AG31" i="15"/>
  <c r="AF31" i="15"/>
  <c r="AL28" i="15"/>
  <c r="AK28" i="15"/>
  <c r="AJ28" i="15"/>
  <c r="AI28" i="15"/>
  <c r="AH28" i="15"/>
  <c r="AG28" i="15"/>
  <c r="AF28" i="15"/>
  <c r="AL24" i="15"/>
  <c r="AK24" i="15"/>
  <c r="AJ24" i="15"/>
  <c r="AI24" i="15"/>
  <c r="AH24" i="15"/>
  <c r="AG24" i="15"/>
  <c r="AF24" i="15"/>
  <c r="AL21" i="15"/>
  <c r="AK21" i="15"/>
  <c r="AJ21" i="15"/>
  <c r="AI21" i="15"/>
  <c r="AH21" i="15"/>
  <c r="AG21" i="15"/>
  <c r="AF21" i="15"/>
  <c r="AL20" i="15"/>
  <c r="AK20" i="15"/>
  <c r="AJ20" i="15"/>
  <c r="AI20" i="15"/>
  <c r="AH20" i="15"/>
  <c r="AG20" i="15"/>
  <c r="AF20" i="15"/>
  <c r="AL19" i="15"/>
  <c r="AK19" i="15"/>
  <c r="AJ19" i="15"/>
  <c r="AI19" i="15"/>
  <c r="AH19" i="15"/>
  <c r="AG19" i="15"/>
  <c r="AF19" i="15"/>
  <c r="AL18" i="15"/>
  <c r="AH18" i="15"/>
  <c r="AF18" i="15"/>
  <c r="AE69" i="15"/>
  <c r="AD69" i="15"/>
  <c r="AD18" i="15" s="1"/>
  <c r="AC69" i="15"/>
  <c r="AB69" i="15"/>
  <c r="AB18" i="15" s="1"/>
  <c r="AA69" i="15"/>
  <c r="Z69" i="15"/>
  <c r="Z18" i="15" s="1"/>
  <c r="Y69" i="15"/>
  <c r="Y18" i="15" s="1"/>
  <c r="AE66" i="15"/>
  <c r="AD66" i="15"/>
  <c r="AC66" i="15"/>
  <c r="AB66" i="15"/>
  <c r="AA66" i="15"/>
  <c r="Z66" i="15"/>
  <c r="Y66" i="15"/>
  <c r="AE57" i="15"/>
  <c r="AD57" i="15"/>
  <c r="AC57" i="15"/>
  <c r="AB57" i="15"/>
  <c r="AA57" i="15"/>
  <c r="Z57" i="15"/>
  <c r="Y57" i="15"/>
  <c r="AE53" i="15"/>
  <c r="AE51" i="15" s="1"/>
  <c r="AD53" i="15"/>
  <c r="AD51" i="15" s="1"/>
  <c r="AC53" i="15"/>
  <c r="AC51" i="15" s="1"/>
  <c r="AB53" i="15"/>
  <c r="AB51" i="15" s="1"/>
  <c r="AA53" i="15"/>
  <c r="AA51" i="15" s="1"/>
  <c r="Z53" i="15"/>
  <c r="Z51" i="15" s="1"/>
  <c r="Y53" i="15"/>
  <c r="Y51" i="15" s="1"/>
  <c r="AE44" i="15"/>
  <c r="AD44" i="15"/>
  <c r="AC44" i="15"/>
  <c r="AA44" i="15"/>
  <c r="Z44" i="15"/>
  <c r="Y44" i="15"/>
  <c r="AB44" i="15"/>
  <c r="AE40" i="15"/>
  <c r="AD40" i="15"/>
  <c r="AC40" i="15"/>
  <c r="AB40" i="15"/>
  <c r="AA40" i="15"/>
  <c r="Z40" i="15"/>
  <c r="Y40" i="15"/>
  <c r="AE31" i="15"/>
  <c r="AD31" i="15"/>
  <c r="AC31" i="15"/>
  <c r="AB31" i="15"/>
  <c r="AA31" i="15"/>
  <c r="Z31" i="15"/>
  <c r="Y31" i="15"/>
  <c r="AE28" i="15"/>
  <c r="AD28" i="15"/>
  <c r="AC28" i="15"/>
  <c r="AB28" i="15"/>
  <c r="AA28" i="15"/>
  <c r="Z28" i="15"/>
  <c r="Y28" i="15"/>
  <c r="AE24" i="15"/>
  <c r="AD24" i="15"/>
  <c r="AC24" i="15"/>
  <c r="AB24" i="15"/>
  <c r="AA24" i="15"/>
  <c r="Z24" i="15"/>
  <c r="Y24" i="15"/>
  <c r="AE21" i="15"/>
  <c r="AD21" i="15"/>
  <c r="AC21" i="15"/>
  <c r="AB21" i="15"/>
  <c r="AA21" i="15"/>
  <c r="Z21" i="15"/>
  <c r="Y21" i="15"/>
  <c r="AE20" i="15"/>
  <c r="AD20" i="15"/>
  <c r="AC20" i="15"/>
  <c r="AB20" i="15"/>
  <c r="AA20" i="15"/>
  <c r="Z20" i="15"/>
  <c r="Y20" i="15"/>
  <c r="AE19" i="15"/>
  <c r="AD19" i="15"/>
  <c r="AC19" i="15"/>
  <c r="AB19" i="15"/>
  <c r="AA19" i="15"/>
  <c r="Z19" i="15"/>
  <c r="Y19" i="15"/>
  <c r="AE18" i="15"/>
  <c r="AC18" i="15"/>
  <c r="AA18" i="15"/>
  <c r="X69" i="15"/>
  <c r="X18" i="15" s="1"/>
  <c r="W69" i="15"/>
  <c r="V69" i="15"/>
  <c r="V18" i="15" s="1"/>
  <c r="U69" i="15"/>
  <c r="U18" i="15" s="1"/>
  <c r="T69" i="15"/>
  <c r="T18" i="15" s="1"/>
  <c r="S69" i="15"/>
  <c r="S18" i="15" s="1"/>
  <c r="R69" i="15"/>
  <c r="R18" i="15" s="1"/>
  <c r="X66" i="15"/>
  <c r="W66" i="15"/>
  <c r="V66" i="15"/>
  <c r="U66" i="15"/>
  <c r="T66" i="15"/>
  <c r="S66" i="15"/>
  <c r="R66" i="15"/>
  <c r="X57" i="15"/>
  <c r="W57" i="15"/>
  <c r="V57" i="15"/>
  <c r="U57" i="15"/>
  <c r="T57" i="15"/>
  <c r="S57" i="15"/>
  <c r="R57" i="15"/>
  <c r="X53" i="15"/>
  <c r="X51" i="15" s="1"/>
  <c r="W53" i="15"/>
  <c r="V53" i="15"/>
  <c r="V51" i="15" s="1"/>
  <c r="U53" i="15"/>
  <c r="U51" i="15" s="1"/>
  <c r="T53" i="15"/>
  <c r="T51" i="15" s="1"/>
  <c r="S53" i="15"/>
  <c r="S51" i="15" s="1"/>
  <c r="R53" i="15"/>
  <c r="R51" i="15" s="1"/>
  <c r="W51" i="15"/>
  <c r="X44" i="15"/>
  <c r="W44" i="15"/>
  <c r="V44" i="15"/>
  <c r="U44" i="15"/>
  <c r="T44" i="15"/>
  <c r="R44" i="15"/>
  <c r="S44" i="15"/>
  <c r="X40" i="15"/>
  <c r="W40" i="15"/>
  <c r="V40" i="15"/>
  <c r="U40" i="15"/>
  <c r="T40" i="15"/>
  <c r="S40" i="15"/>
  <c r="R40" i="15"/>
  <c r="X31" i="15"/>
  <c r="W31" i="15"/>
  <c r="V31" i="15"/>
  <c r="U31" i="15"/>
  <c r="T31" i="15"/>
  <c r="S31" i="15"/>
  <c r="R31" i="15"/>
  <c r="X28" i="15"/>
  <c r="W28" i="15"/>
  <c r="V28" i="15"/>
  <c r="U28" i="15"/>
  <c r="T28" i="15"/>
  <c r="S28" i="15"/>
  <c r="R28" i="15"/>
  <c r="X24" i="15"/>
  <c r="W24" i="15"/>
  <c r="V24" i="15"/>
  <c r="U24" i="15"/>
  <c r="T24" i="15"/>
  <c r="S24" i="15"/>
  <c r="R24" i="15"/>
  <c r="X21" i="15"/>
  <c r="W21" i="15"/>
  <c r="V21" i="15"/>
  <c r="U21" i="15"/>
  <c r="T21" i="15"/>
  <c r="S21" i="15"/>
  <c r="R21" i="15"/>
  <c r="X20" i="15"/>
  <c r="W20" i="15"/>
  <c r="V20" i="15"/>
  <c r="U20" i="15"/>
  <c r="T20" i="15"/>
  <c r="S20" i="15"/>
  <c r="R20" i="15"/>
  <c r="X19" i="15"/>
  <c r="W19" i="15"/>
  <c r="V19" i="15"/>
  <c r="U19" i="15"/>
  <c r="T19" i="15"/>
  <c r="S19" i="15"/>
  <c r="R19" i="15"/>
  <c r="W18" i="15"/>
  <c r="Q69" i="15"/>
  <c r="Q18" i="15" s="1"/>
  <c r="P69" i="15"/>
  <c r="P18" i="15" s="1"/>
  <c r="O69" i="15"/>
  <c r="N69" i="15"/>
  <c r="N18" i="15" s="1"/>
  <c r="M69" i="15"/>
  <c r="M18" i="15" s="1"/>
  <c r="L69" i="15"/>
  <c r="L18" i="15" s="1"/>
  <c r="K69" i="15"/>
  <c r="K18" i="15" s="1"/>
  <c r="Q66" i="15"/>
  <c r="P66" i="15"/>
  <c r="O66" i="15"/>
  <c r="N66" i="15"/>
  <c r="M66" i="15"/>
  <c r="L66" i="15"/>
  <c r="K66" i="15"/>
  <c r="Q57" i="15"/>
  <c r="P57" i="15"/>
  <c r="O57" i="15"/>
  <c r="N57" i="15"/>
  <c r="M57" i="15"/>
  <c r="L57" i="15"/>
  <c r="K57" i="15"/>
  <c r="Q53" i="15"/>
  <c r="Q51" i="15" s="1"/>
  <c r="P53" i="15"/>
  <c r="P51" i="15" s="1"/>
  <c r="O53" i="15"/>
  <c r="N53" i="15"/>
  <c r="N51" i="15" s="1"/>
  <c r="M53" i="15"/>
  <c r="M51" i="15" s="1"/>
  <c r="L53" i="15"/>
  <c r="L51" i="15" s="1"/>
  <c r="K53" i="15"/>
  <c r="O51" i="15"/>
  <c r="K51" i="15"/>
  <c r="Q44" i="15"/>
  <c r="P44" i="15"/>
  <c r="O44" i="15"/>
  <c r="N44" i="15"/>
  <c r="M44" i="15"/>
  <c r="L44" i="15"/>
  <c r="K44" i="15"/>
  <c r="Q40" i="15"/>
  <c r="P40" i="15"/>
  <c r="O40" i="15"/>
  <c r="N40" i="15"/>
  <c r="M40" i="15"/>
  <c r="L40" i="15"/>
  <c r="K40" i="15"/>
  <c r="Q31" i="15"/>
  <c r="P31" i="15"/>
  <c r="O31" i="15"/>
  <c r="N31" i="15"/>
  <c r="M31" i="15"/>
  <c r="L31" i="15"/>
  <c r="K31" i="15"/>
  <c r="Q28" i="15"/>
  <c r="P28" i="15"/>
  <c r="O28" i="15"/>
  <c r="N28" i="15"/>
  <c r="M28" i="15"/>
  <c r="L28" i="15"/>
  <c r="K28" i="15"/>
  <c r="Q24" i="15"/>
  <c r="P24" i="15"/>
  <c r="O24" i="15"/>
  <c r="N24" i="15"/>
  <c r="M24" i="15"/>
  <c r="L24" i="15"/>
  <c r="K24" i="15"/>
  <c r="Q21" i="15"/>
  <c r="P21" i="15"/>
  <c r="O21" i="15"/>
  <c r="N21" i="15"/>
  <c r="M21" i="15"/>
  <c r="L21" i="15"/>
  <c r="K21" i="15"/>
  <c r="Q20" i="15"/>
  <c r="P20" i="15"/>
  <c r="O20" i="15"/>
  <c r="N20" i="15"/>
  <c r="M20" i="15"/>
  <c r="L20" i="15"/>
  <c r="K20" i="15"/>
  <c r="Q19" i="15"/>
  <c r="P19" i="15"/>
  <c r="O19" i="15"/>
  <c r="N19" i="15"/>
  <c r="M19" i="15"/>
  <c r="L19" i="15"/>
  <c r="K19" i="15"/>
  <c r="O18" i="15"/>
  <c r="J69" i="15"/>
  <c r="J18" i="15" s="1"/>
  <c r="I69" i="15"/>
  <c r="I18" i="15" s="1"/>
  <c r="H69" i="15"/>
  <c r="H18" i="15" s="1"/>
  <c r="G69" i="15"/>
  <c r="G18" i="15" s="1"/>
  <c r="F69" i="15"/>
  <c r="F18" i="15" s="1"/>
  <c r="E69" i="15"/>
  <c r="E18" i="15" s="1"/>
  <c r="D69" i="15"/>
  <c r="D18" i="15" s="1"/>
  <c r="J66" i="15"/>
  <c r="I66" i="15"/>
  <c r="H66" i="15"/>
  <c r="G66" i="15"/>
  <c r="F66" i="15"/>
  <c r="E66" i="15"/>
  <c r="D66" i="15"/>
  <c r="J57" i="15"/>
  <c r="I57" i="15"/>
  <c r="H57" i="15"/>
  <c r="G57" i="15"/>
  <c r="F57" i="15"/>
  <c r="E57" i="15"/>
  <c r="D57" i="15"/>
  <c r="J53" i="15"/>
  <c r="J51" i="15" s="1"/>
  <c r="I53" i="15"/>
  <c r="I51" i="15" s="1"/>
  <c r="H53" i="15"/>
  <c r="H51" i="15" s="1"/>
  <c r="G53" i="15"/>
  <c r="G51" i="15" s="1"/>
  <c r="F53" i="15"/>
  <c r="F51" i="15" s="1"/>
  <c r="E53" i="15"/>
  <c r="E51" i="15" s="1"/>
  <c r="D53" i="15"/>
  <c r="D51" i="15" s="1"/>
  <c r="J44" i="15"/>
  <c r="I44" i="15"/>
  <c r="H44" i="15"/>
  <c r="G44" i="15"/>
  <c r="F44" i="15"/>
  <c r="E44" i="15"/>
  <c r="D44" i="15"/>
  <c r="J40" i="15"/>
  <c r="I40" i="15"/>
  <c r="H40" i="15"/>
  <c r="G40" i="15"/>
  <c r="F40" i="15"/>
  <c r="E40" i="15"/>
  <c r="D40" i="15"/>
  <c r="J31" i="15"/>
  <c r="I31" i="15"/>
  <c r="H31" i="15"/>
  <c r="G31" i="15"/>
  <c r="F31" i="15"/>
  <c r="E31" i="15"/>
  <c r="D31" i="15"/>
  <c r="J28" i="15"/>
  <c r="I28" i="15"/>
  <c r="H28" i="15"/>
  <c r="G28" i="15"/>
  <c r="F28" i="15"/>
  <c r="E28" i="15"/>
  <c r="D28" i="15"/>
  <c r="J24" i="15"/>
  <c r="I24" i="15"/>
  <c r="H24" i="15"/>
  <c r="G24" i="15"/>
  <c r="F24" i="15"/>
  <c r="E24" i="15"/>
  <c r="D24" i="15"/>
  <c r="J21" i="15"/>
  <c r="I21" i="15"/>
  <c r="H21" i="15"/>
  <c r="G21" i="15"/>
  <c r="F21" i="15"/>
  <c r="E21" i="15"/>
  <c r="D21" i="15"/>
  <c r="J20" i="15"/>
  <c r="I20" i="15"/>
  <c r="H20" i="15"/>
  <c r="G20" i="15"/>
  <c r="F20" i="15"/>
  <c r="E20" i="15"/>
  <c r="D20" i="15"/>
  <c r="J19" i="15"/>
  <c r="I19" i="15"/>
  <c r="H19" i="15"/>
  <c r="G19" i="15"/>
  <c r="F19" i="15"/>
  <c r="E19" i="15"/>
  <c r="D19" i="15"/>
  <c r="D23" i="15" l="1"/>
  <c r="H23" i="15"/>
  <c r="AZ43" i="15"/>
  <c r="AZ17" i="15" s="1"/>
  <c r="Y43" i="15"/>
  <c r="Y17" i="15" s="1"/>
  <c r="AY43" i="15"/>
  <c r="AY17" i="15" s="1"/>
  <c r="N43" i="15"/>
  <c r="N17" i="15" s="1"/>
  <c r="AR23" i="15"/>
  <c r="AQ43" i="15"/>
  <c r="AQ17" i="15" s="1"/>
  <c r="J23" i="15"/>
  <c r="K23" i="15"/>
  <c r="K16" i="15" s="1"/>
  <c r="O23" i="15"/>
  <c r="O16" i="15" s="1"/>
  <c r="K43" i="15"/>
  <c r="K17" i="15" s="1"/>
  <c r="K15" i="15" s="1"/>
  <c r="O43" i="15"/>
  <c r="O17" i="15" s="1"/>
  <c r="R23" i="15"/>
  <c r="V23" i="15"/>
  <c r="S23" i="15"/>
  <c r="S16" i="15" s="1"/>
  <c r="S15" i="15" s="1"/>
  <c r="W23" i="15"/>
  <c r="AK23" i="15"/>
  <c r="AK16" i="15" s="1"/>
  <c r="F23" i="15"/>
  <c r="AK43" i="15"/>
  <c r="AK17" i="15" s="1"/>
  <c r="AM43" i="15"/>
  <c r="AM17" i="15" s="1"/>
  <c r="AG43" i="15"/>
  <c r="AG17" i="15" s="1"/>
  <c r="AN43" i="15"/>
  <c r="AN17" i="15" s="1"/>
  <c r="AC43" i="15"/>
  <c r="AC17" i="15" s="1"/>
  <c r="S43" i="15"/>
  <c r="S17" i="15" s="1"/>
  <c r="U43" i="15"/>
  <c r="U17" i="15" s="1"/>
  <c r="W43" i="15"/>
  <c r="W17" i="15" s="1"/>
  <c r="D43" i="15"/>
  <c r="D17" i="15" s="1"/>
  <c r="AD23" i="15"/>
  <c r="AI23" i="15"/>
  <c r="AT23" i="15"/>
  <c r="AT16" i="15" s="1"/>
  <c r="AV23" i="15"/>
  <c r="AV16" i="15" s="1"/>
  <c r="AX23" i="15"/>
  <c r="AX16" i="15" s="1"/>
  <c r="AZ23" i="15"/>
  <c r="AZ22" i="15" s="1"/>
  <c r="F43" i="15"/>
  <c r="F17" i="15" s="1"/>
  <c r="H43" i="15"/>
  <c r="H17" i="15" s="1"/>
  <c r="J43" i="15"/>
  <c r="J17" i="15" s="1"/>
  <c r="L23" i="15"/>
  <c r="N23" i="15"/>
  <c r="N22" i="15" s="1"/>
  <c r="P23" i="15"/>
  <c r="M23" i="15"/>
  <c r="Q23" i="15"/>
  <c r="Q16" i="15" s="1"/>
  <c r="M43" i="15"/>
  <c r="M17" i="15" s="1"/>
  <c r="AB23" i="15"/>
  <c r="AB16" i="15" s="1"/>
  <c r="Z23" i="15"/>
  <c r="AD43" i="15"/>
  <c r="AD17" i="15" s="1"/>
  <c r="AF43" i="15"/>
  <c r="AF17" i="15" s="1"/>
  <c r="AJ43" i="15"/>
  <c r="AJ17" i="15" s="1"/>
  <c r="AP23" i="15"/>
  <c r="AN23" i="15"/>
  <c r="AN22" i="15" s="1"/>
  <c r="AR43" i="15"/>
  <c r="AR17" i="15" s="1"/>
  <c r="AU23" i="15"/>
  <c r="AU16" i="15" s="1"/>
  <c r="AU15" i="15" s="1"/>
  <c r="AU43" i="15"/>
  <c r="AU17" i="15" s="1"/>
  <c r="U23" i="15"/>
  <c r="U22" i="15" s="1"/>
  <c r="AG23" i="15"/>
  <c r="AG16" i="15" s="1"/>
  <c r="AG15" i="15" s="1"/>
  <c r="AI43" i="15"/>
  <c r="AI17" i="15" s="1"/>
  <c r="AW23" i="15"/>
  <c r="AW16" i="15" s="1"/>
  <c r="O15" i="15"/>
  <c r="J22" i="15"/>
  <c r="L43" i="15"/>
  <c r="L17" i="15" s="1"/>
  <c r="P43" i="15"/>
  <c r="P17" i="15" s="1"/>
  <c r="AZ16" i="15"/>
  <c r="AZ15" i="15" s="1"/>
  <c r="N16" i="15"/>
  <c r="N15" i="15" s="1"/>
  <c r="L22" i="15"/>
  <c r="L16" i="15"/>
  <c r="P16" i="15"/>
  <c r="M16" i="15"/>
  <c r="AH43" i="15"/>
  <c r="AH17" i="15" s="1"/>
  <c r="AL43" i="15"/>
  <c r="AL17" i="15" s="1"/>
  <c r="AP43" i="15"/>
  <c r="AP17" i="15" s="1"/>
  <c r="AO43" i="15"/>
  <c r="AO17" i="15" s="1"/>
  <c r="AS43" i="15"/>
  <c r="AS17" i="15" s="1"/>
  <c r="O22" i="15"/>
  <c r="T23" i="15"/>
  <c r="T16" i="15" s="1"/>
  <c r="X23" i="15"/>
  <c r="X16" i="15" s="1"/>
  <c r="AB43" i="15"/>
  <c r="AB17" i="15" s="1"/>
  <c r="AA43" i="15"/>
  <c r="AA17" i="15" s="1"/>
  <c r="AE43" i="15"/>
  <c r="AE17" i="15" s="1"/>
  <c r="G23" i="15"/>
  <c r="G43" i="15"/>
  <c r="G17" i="15" s="1"/>
  <c r="R43" i="15"/>
  <c r="R17" i="15" s="1"/>
  <c r="V43" i="15"/>
  <c r="V17" i="15" s="1"/>
  <c r="AA23" i="15"/>
  <c r="AE23" i="15"/>
  <c r="AH23" i="15"/>
  <c r="AH16" i="15" s="1"/>
  <c r="AL23" i="15"/>
  <c r="AL22" i="15" s="1"/>
  <c r="AO23" i="15"/>
  <c r="AO16" i="15" s="1"/>
  <c r="AS23" i="15"/>
  <c r="AD22" i="15"/>
  <c r="AK22" i="15"/>
  <c r="E23" i="15"/>
  <c r="I23" i="15"/>
  <c r="I16" i="15" s="1"/>
  <c r="E43" i="15"/>
  <c r="E17" i="15" s="1"/>
  <c r="I43" i="15"/>
  <c r="I17" i="15" s="1"/>
  <c r="Q43" i="15"/>
  <c r="T43" i="15"/>
  <c r="T17" i="15" s="1"/>
  <c r="X43" i="15"/>
  <c r="X17" i="15" s="1"/>
  <c r="AD16" i="15"/>
  <c r="AD15" i="15" s="1"/>
  <c r="Y23" i="15"/>
  <c r="AC23" i="15"/>
  <c r="Z43" i="15"/>
  <c r="Z17" i="15" s="1"/>
  <c r="AF23" i="15"/>
  <c r="AF22" i="15" s="1"/>
  <c r="AJ23" i="15"/>
  <c r="AM23" i="15"/>
  <c r="AM22" i="15" s="1"/>
  <c r="AQ23" i="15"/>
  <c r="AQ16" i="15" s="1"/>
  <c r="AY23" i="15"/>
  <c r="AY22" i="15" s="1"/>
  <c r="H30" i="16"/>
  <c r="AX43" i="15"/>
  <c r="AX17" i="15" s="1"/>
  <c r="AX15" i="15" s="1"/>
  <c r="AW43" i="15"/>
  <c r="AW17" i="15" s="1"/>
  <c r="AW15" i="15" s="1"/>
  <c r="AV43" i="15"/>
  <c r="AV22" i="15" s="1"/>
  <c r="AT43" i="15"/>
  <c r="AT17" i="15" s="1"/>
  <c r="AX22" i="15"/>
  <c r="AM16" i="15"/>
  <c r="AM15" i="15" s="1"/>
  <c r="AS16" i="15"/>
  <c r="AP16" i="15"/>
  <c r="AR16" i="15"/>
  <c r="AF16" i="15"/>
  <c r="AF15" i="15" s="1"/>
  <c r="AJ16" i="15"/>
  <c r="AI16" i="15"/>
  <c r="AI15" i="15" s="1"/>
  <c r="AB22" i="15"/>
  <c r="Y16" i="15"/>
  <c r="AC16" i="15"/>
  <c r="AE16" i="15"/>
  <c r="Z16" i="15"/>
  <c r="R16" i="15"/>
  <c r="V16" i="15"/>
  <c r="V15" i="15" s="1"/>
  <c r="W16" i="15"/>
  <c r="W15" i="15" s="1"/>
  <c r="Q17" i="15"/>
  <c r="E22" i="15"/>
  <c r="E16" i="15"/>
  <c r="E15" i="15" s="1"/>
  <c r="D16" i="15"/>
  <c r="F16" i="15"/>
  <c r="H16" i="15"/>
  <c r="J16" i="15"/>
  <c r="AP22" i="15" l="1"/>
  <c r="Y15" i="15"/>
  <c r="AC22" i="15"/>
  <c r="H22" i="15"/>
  <c r="AK15" i="15"/>
  <c r="Z15" i="15"/>
  <c r="Y22" i="15"/>
  <c r="M15" i="15"/>
  <c r="AT22" i="15"/>
  <c r="F22" i="15"/>
  <c r="F15" i="15"/>
  <c r="U16" i="15"/>
  <c r="U15" i="15" s="1"/>
  <c r="AQ22" i="15"/>
  <c r="AQ15" i="15"/>
  <c r="D15" i="15"/>
  <c r="AC15" i="15"/>
  <c r="K22" i="15"/>
  <c r="AR15" i="15"/>
  <c r="M22" i="15"/>
  <c r="Q22" i="15"/>
  <c r="AP15" i="15"/>
  <c r="P15" i="15"/>
  <c r="J15" i="15"/>
  <c r="Q15" i="15"/>
  <c r="X22" i="15"/>
  <c r="AB15" i="15"/>
  <c r="AN16" i="15"/>
  <c r="AN15" i="15" s="1"/>
  <c r="AT15" i="15"/>
  <c r="AA22" i="15"/>
  <c r="G22" i="15"/>
  <c r="P22" i="15"/>
  <c r="AU22" i="15"/>
  <c r="AG22" i="15"/>
  <c r="AJ15" i="15"/>
  <c r="AR22" i="15"/>
  <c r="AO15" i="15"/>
  <c r="T22" i="15"/>
  <c r="R22" i="15"/>
  <c r="W22" i="15"/>
  <c r="S22" i="15"/>
  <c r="I15" i="15"/>
  <c r="D22" i="15"/>
  <c r="H15" i="15"/>
  <c r="R15" i="15"/>
  <c r="AJ22" i="15"/>
  <c r="X15" i="15"/>
  <c r="T15" i="15"/>
  <c r="AI22" i="15"/>
  <c r="I22" i="15"/>
  <c r="V22" i="15"/>
  <c r="AE15" i="15"/>
  <c r="AA16" i="15"/>
  <c r="AA15" i="15" s="1"/>
  <c r="AL16" i="15"/>
  <c r="AL15" i="15" s="1"/>
  <c r="AH22" i="15"/>
  <c r="AS22" i="15"/>
  <c r="AO22" i="15"/>
  <c r="AY16" i="15"/>
  <c r="AY15" i="15" s="1"/>
  <c r="Z22" i="15"/>
  <c r="AS15" i="15"/>
  <c r="G16" i="15"/>
  <c r="G15" i="15" s="1"/>
  <c r="AE22" i="15"/>
  <c r="AH15" i="15"/>
  <c r="L15" i="15"/>
  <c r="AW22" i="15"/>
  <c r="AV17" i="15"/>
  <c r="AV15" i="15" s="1"/>
  <c r="AG70" i="14" l="1"/>
  <c r="AG19" i="14" s="1"/>
  <c r="AF70" i="14"/>
  <c r="AE70" i="14"/>
  <c r="AE19" i="14" s="1"/>
  <c r="AD70" i="14"/>
  <c r="AD19" i="14" s="1"/>
  <c r="AC70" i="14"/>
  <c r="AC19" i="14" s="1"/>
  <c r="AB70" i="14"/>
  <c r="AG67" i="14"/>
  <c r="AF67" i="14"/>
  <c r="AE67" i="14"/>
  <c r="AD67" i="14"/>
  <c r="AC67" i="14"/>
  <c r="AB67" i="14"/>
  <c r="AG58" i="14"/>
  <c r="AF58" i="14"/>
  <c r="AE58" i="14"/>
  <c r="AD58" i="14"/>
  <c r="AC58" i="14"/>
  <c r="AB58" i="14"/>
  <c r="AG54" i="14"/>
  <c r="AG52" i="14" s="1"/>
  <c r="AF54" i="14"/>
  <c r="AF52" i="14" s="1"/>
  <c r="AE54" i="14"/>
  <c r="AD54" i="14"/>
  <c r="AC54" i="14"/>
  <c r="AC52" i="14" s="1"/>
  <c r="AB54" i="14"/>
  <c r="AB52" i="14" s="1"/>
  <c r="AE52" i="14"/>
  <c r="AD52" i="14"/>
  <c r="AF45" i="14"/>
  <c r="AE45" i="14"/>
  <c r="AE44" i="14" s="1"/>
  <c r="AE18" i="14" s="1"/>
  <c r="AB45" i="14"/>
  <c r="AG45" i="14"/>
  <c r="AD45" i="14"/>
  <c r="AC45" i="14"/>
  <c r="AG41" i="14"/>
  <c r="AF41" i="14"/>
  <c r="AE41" i="14"/>
  <c r="AD41" i="14"/>
  <c r="AC41" i="14"/>
  <c r="AB41" i="14"/>
  <c r="AG32" i="14"/>
  <c r="AF32" i="14"/>
  <c r="AE32" i="14"/>
  <c r="AD32" i="14"/>
  <c r="AC32" i="14"/>
  <c r="AB32" i="14"/>
  <c r="AG29" i="14"/>
  <c r="AF29" i="14"/>
  <c r="AE29" i="14"/>
  <c r="AD29" i="14"/>
  <c r="AC29" i="14"/>
  <c r="AB29" i="14"/>
  <c r="AG25" i="14"/>
  <c r="AG24" i="14" s="1"/>
  <c r="AF25" i="14"/>
  <c r="AF24" i="14" s="1"/>
  <c r="AF17" i="14" s="1"/>
  <c r="AE25" i="14"/>
  <c r="AD25" i="14"/>
  <c r="AC25" i="14"/>
  <c r="AC24" i="14" s="1"/>
  <c r="AC17" i="14" s="1"/>
  <c r="AB25" i="14"/>
  <c r="AB24" i="14" s="1"/>
  <c r="AB17" i="14" s="1"/>
  <c r="AE24" i="14"/>
  <c r="AE17" i="14" s="1"/>
  <c r="AG22" i="14"/>
  <c r="AF22" i="14"/>
  <c r="AE22" i="14"/>
  <c r="AD22" i="14"/>
  <c r="AC22" i="14"/>
  <c r="AB22" i="14"/>
  <c r="AG21" i="14"/>
  <c r="AF21" i="14"/>
  <c r="AE21" i="14"/>
  <c r="AD21" i="14"/>
  <c r="AC21" i="14"/>
  <c r="AB21" i="14"/>
  <c r="AG20" i="14"/>
  <c r="AF20" i="14"/>
  <c r="AE20" i="14"/>
  <c r="AD20" i="14"/>
  <c r="AC20" i="14"/>
  <c r="AB20" i="14"/>
  <c r="AF19" i="14"/>
  <c r="AB19" i="14"/>
  <c r="AA70" i="14"/>
  <c r="AA19" i="14" s="1"/>
  <c r="Z70" i="14"/>
  <c r="Y70" i="14"/>
  <c r="Y19" i="14" s="1"/>
  <c r="X70" i="14"/>
  <c r="W70" i="14"/>
  <c r="V70" i="14"/>
  <c r="AA67" i="14"/>
  <c r="Z67" i="14"/>
  <c r="Y67" i="14"/>
  <c r="X67" i="14"/>
  <c r="W67" i="14"/>
  <c r="V67" i="14"/>
  <c r="AA58" i="14"/>
  <c r="Z58" i="14"/>
  <c r="Y58" i="14"/>
  <c r="X58" i="14"/>
  <c r="W58" i="14"/>
  <c r="V58" i="14"/>
  <c r="V54" i="14"/>
  <c r="V52" i="14" s="1"/>
  <c r="AA54" i="14"/>
  <c r="Z54" i="14"/>
  <c r="Z52" i="14" s="1"/>
  <c r="Y54" i="14"/>
  <c r="Y52" i="14" s="1"/>
  <c r="X54" i="14"/>
  <c r="X52" i="14" s="1"/>
  <c r="W54" i="14"/>
  <c r="AA52" i="14"/>
  <c r="W52" i="14"/>
  <c r="Z45" i="14"/>
  <c r="Y45" i="14"/>
  <c r="V45" i="14"/>
  <c r="AA45" i="14"/>
  <c r="X45" i="14"/>
  <c r="W45" i="14"/>
  <c r="AA41" i="14"/>
  <c r="Z41" i="14"/>
  <c r="Y41" i="14"/>
  <c r="X41" i="14"/>
  <c r="W41" i="14"/>
  <c r="V41" i="14"/>
  <c r="AA32" i="14"/>
  <c r="Z32" i="14"/>
  <c r="Y32" i="14"/>
  <c r="X32" i="14"/>
  <c r="W32" i="14"/>
  <c r="V32" i="14"/>
  <c r="AA29" i="14"/>
  <c r="Z29" i="14"/>
  <c r="Y29" i="14"/>
  <c r="X29" i="14"/>
  <c r="W29" i="14"/>
  <c r="V29" i="14"/>
  <c r="AA25" i="14"/>
  <c r="AA24" i="14" s="1"/>
  <c r="Z25" i="14"/>
  <c r="Y25" i="14"/>
  <c r="X25" i="14"/>
  <c r="W25" i="14"/>
  <c r="V25" i="14"/>
  <c r="V24" i="14" s="1"/>
  <c r="V17" i="14" s="1"/>
  <c r="X24" i="14"/>
  <c r="X17" i="14" s="1"/>
  <c r="AA22" i="14"/>
  <c r="Z22" i="14"/>
  <c r="Y22" i="14"/>
  <c r="X22" i="14"/>
  <c r="W22" i="14"/>
  <c r="V22" i="14"/>
  <c r="AA21" i="14"/>
  <c r="Z21" i="14"/>
  <c r="Y21" i="14"/>
  <c r="X21" i="14"/>
  <c r="W21" i="14"/>
  <c r="V21" i="14"/>
  <c r="AA20" i="14"/>
  <c r="Z20" i="14"/>
  <c r="Y20" i="14"/>
  <c r="X20" i="14"/>
  <c r="W20" i="14"/>
  <c r="V20" i="14"/>
  <c r="Z19" i="14"/>
  <c r="X19" i="14"/>
  <c r="W19" i="14"/>
  <c r="V19" i="14"/>
  <c r="U70" i="14"/>
  <c r="T70" i="14"/>
  <c r="T19" i="14" s="1"/>
  <c r="S70" i="14"/>
  <c r="S19" i="14" s="1"/>
  <c r="R70" i="14"/>
  <c r="R19" i="14" s="1"/>
  <c r="Q70" i="14"/>
  <c r="P70" i="14"/>
  <c r="P19" i="14" s="1"/>
  <c r="U67" i="14"/>
  <c r="T67" i="14"/>
  <c r="S67" i="14"/>
  <c r="R67" i="14"/>
  <c r="Q67" i="14"/>
  <c r="P67" i="14"/>
  <c r="U58" i="14"/>
  <c r="T58" i="14"/>
  <c r="S58" i="14"/>
  <c r="R58" i="14"/>
  <c r="Q58" i="14"/>
  <c r="P58" i="14"/>
  <c r="U54" i="14"/>
  <c r="U52" i="14" s="1"/>
  <c r="T54" i="14"/>
  <c r="T52" i="14" s="1"/>
  <c r="S54" i="14"/>
  <c r="R54" i="14"/>
  <c r="R52" i="14" s="1"/>
  <c r="Q54" i="14"/>
  <c r="Q52" i="14" s="1"/>
  <c r="P54" i="14"/>
  <c r="P52" i="14" s="1"/>
  <c r="S52" i="14"/>
  <c r="U45" i="14"/>
  <c r="U44" i="14" s="1"/>
  <c r="S45" i="14"/>
  <c r="S44" i="14" s="1"/>
  <c r="S18" i="14" s="1"/>
  <c r="R45" i="14"/>
  <c r="Q45" i="14"/>
  <c r="Q44" i="14" s="1"/>
  <c r="T45" i="14"/>
  <c r="P45" i="14"/>
  <c r="U41" i="14"/>
  <c r="T41" i="14"/>
  <c r="S41" i="14"/>
  <c r="R41" i="14"/>
  <c r="Q41" i="14"/>
  <c r="P41" i="14"/>
  <c r="U32" i="14"/>
  <c r="T32" i="14"/>
  <c r="S32" i="14"/>
  <c r="R32" i="14"/>
  <c r="Q32" i="14"/>
  <c r="P32" i="14"/>
  <c r="U29" i="14"/>
  <c r="T29" i="14"/>
  <c r="S29" i="14"/>
  <c r="R29" i="14"/>
  <c r="Q29" i="14"/>
  <c r="P29" i="14"/>
  <c r="U25" i="14"/>
  <c r="T25" i="14"/>
  <c r="T24" i="14" s="1"/>
  <c r="S25" i="14"/>
  <c r="R25" i="14"/>
  <c r="R24" i="14" s="1"/>
  <c r="Q25" i="14"/>
  <c r="P25" i="14"/>
  <c r="P24" i="14" s="1"/>
  <c r="U22" i="14"/>
  <c r="T22" i="14"/>
  <c r="S22" i="14"/>
  <c r="R22" i="14"/>
  <c r="Q22" i="14"/>
  <c r="P22" i="14"/>
  <c r="U21" i="14"/>
  <c r="T21" i="14"/>
  <c r="S21" i="14"/>
  <c r="R21" i="14"/>
  <c r="Q21" i="14"/>
  <c r="P21" i="14"/>
  <c r="U20" i="14"/>
  <c r="T20" i="14"/>
  <c r="S20" i="14"/>
  <c r="R20" i="14"/>
  <c r="Q20" i="14"/>
  <c r="P20" i="14"/>
  <c r="U19" i="14"/>
  <c r="Q19" i="14"/>
  <c r="O70" i="14"/>
  <c r="O19" i="14" s="1"/>
  <c r="N70" i="14"/>
  <c r="M70" i="14"/>
  <c r="L70" i="14"/>
  <c r="K70" i="14"/>
  <c r="K19" i="14" s="1"/>
  <c r="J70" i="14"/>
  <c r="J19" i="14" s="1"/>
  <c r="O67" i="14"/>
  <c r="N67" i="14"/>
  <c r="M67" i="14"/>
  <c r="L67" i="14"/>
  <c r="K67" i="14"/>
  <c r="J67" i="14"/>
  <c r="O58" i="14"/>
  <c r="N58" i="14"/>
  <c r="M58" i="14"/>
  <c r="L58" i="14"/>
  <c r="K58" i="14"/>
  <c r="J58" i="14"/>
  <c r="O54" i="14"/>
  <c r="N54" i="14"/>
  <c r="N52" i="14" s="1"/>
  <c r="M54" i="14"/>
  <c r="M52" i="14" s="1"/>
  <c r="L54" i="14"/>
  <c r="K54" i="14"/>
  <c r="J54" i="14"/>
  <c r="J52" i="14" s="1"/>
  <c r="O52" i="14"/>
  <c r="L52" i="14"/>
  <c r="K52" i="14"/>
  <c r="N45" i="14"/>
  <c r="M45" i="14"/>
  <c r="M44" i="14" s="1"/>
  <c r="J45" i="14"/>
  <c r="O45" i="14"/>
  <c r="L45" i="14"/>
  <c r="K45" i="14"/>
  <c r="O41" i="14"/>
  <c r="N41" i="14"/>
  <c r="M41" i="14"/>
  <c r="L41" i="14"/>
  <c r="K41" i="14"/>
  <c r="J41" i="14"/>
  <c r="O32" i="14"/>
  <c r="N32" i="14"/>
  <c r="M32" i="14"/>
  <c r="L32" i="14"/>
  <c r="K32" i="14"/>
  <c r="J32" i="14"/>
  <c r="O29" i="14"/>
  <c r="N29" i="14"/>
  <c r="M29" i="14"/>
  <c r="L29" i="14"/>
  <c r="L24" i="14" s="1"/>
  <c r="K29" i="14"/>
  <c r="J29" i="14"/>
  <c r="O25" i="14"/>
  <c r="N25" i="14"/>
  <c r="N24" i="14" s="1"/>
  <c r="N17" i="14" s="1"/>
  <c r="M25" i="14"/>
  <c r="L25" i="14"/>
  <c r="K25" i="14"/>
  <c r="J25" i="14"/>
  <c r="J24" i="14" s="1"/>
  <c r="J17" i="14" s="1"/>
  <c r="O24" i="14"/>
  <c r="K24" i="14"/>
  <c r="O22" i="14"/>
  <c r="N22" i="14"/>
  <c r="M22" i="14"/>
  <c r="L22" i="14"/>
  <c r="K22" i="14"/>
  <c r="J22" i="14"/>
  <c r="O21" i="14"/>
  <c r="N21" i="14"/>
  <c r="M21" i="14"/>
  <c r="L21" i="14"/>
  <c r="K21" i="14"/>
  <c r="J21" i="14"/>
  <c r="O20" i="14"/>
  <c r="N20" i="14"/>
  <c r="M20" i="14"/>
  <c r="L20" i="14"/>
  <c r="K20" i="14"/>
  <c r="J20" i="14"/>
  <c r="N19" i="14"/>
  <c r="M19" i="14"/>
  <c r="L19" i="14"/>
  <c r="O17" i="14"/>
  <c r="I70" i="14"/>
  <c r="I19" i="14" s="1"/>
  <c r="H70" i="14"/>
  <c r="H19" i="14" s="1"/>
  <c r="G70" i="14"/>
  <c r="F70" i="14"/>
  <c r="F19" i="14" s="1"/>
  <c r="E70" i="14"/>
  <c r="E19" i="14" s="1"/>
  <c r="D70" i="14"/>
  <c r="D19" i="14" s="1"/>
  <c r="I67" i="14"/>
  <c r="H67" i="14"/>
  <c r="G67" i="14"/>
  <c r="F67" i="14"/>
  <c r="E67" i="14"/>
  <c r="D67" i="14"/>
  <c r="I58" i="14"/>
  <c r="H58" i="14"/>
  <c r="G58" i="14"/>
  <c r="F58" i="14"/>
  <c r="E58" i="14"/>
  <c r="D58" i="14"/>
  <c r="I54" i="14"/>
  <c r="I52" i="14" s="1"/>
  <c r="H54" i="14"/>
  <c r="H52" i="14" s="1"/>
  <c r="G54" i="14"/>
  <c r="G52" i="14" s="1"/>
  <c r="F54" i="14"/>
  <c r="F52" i="14" s="1"/>
  <c r="E54" i="14"/>
  <c r="D54" i="14"/>
  <c r="D52" i="14" s="1"/>
  <c r="E52" i="14"/>
  <c r="G45" i="14"/>
  <c r="G44" i="14" s="1"/>
  <c r="G18" i="14" s="1"/>
  <c r="F45" i="14"/>
  <c r="I45" i="14"/>
  <c r="H45" i="14"/>
  <c r="E45" i="14"/>
  <c r="D45" i="14"/>
  <c r="I41" i="14"/>
  <c r="H41" i="14"/>
  <c r="G41" i="14"/>
  <c r="F41" i="14"/>
  <c r="E41" i="14"/>
  <c r="D41" i="14"/>
  <c r="I32" i="14"/>
  <c r="H32" i="14"/>
  <c r="G32" i="14"/>
  <c r="F32" i="14"/>
  <c r="E32" i="14"/>
  <c r="D32" i="14"/>
  <c r="I29" i="14"/>
  <c r="H29" i="14"/>
  <c r="H24" i="14" s="1"/>
  <c r="G29" i="14"/>
  <c r="F29" i="14"/>
  <c r="E29" i="14"/>
  <c r="D29" i="14"/>
  <c r="D24" i="14" s="1"/>
  <c r="I25" i="14"/>
  <c r="I24" i="14" s="1"/>
  <c r="H25" i="14"/>
  <c r="G25" i="14"/>
  <c r="F25" i="14"/>
  <c r="F24" i="14" s="1"/>
  <c r="F17" i="14" s="1"/>
  <c r="E25" i="14"/>
  <c r="D25" i="14"/>
  <c r="E24" i="14"/>
  <c r="I22" i="14"/>
  <c r="H22" i="14"/>
  <c r="G22" i="14"/>
  <c r="F22" i="14"/>
  <c r="E22" i="14"/>
  <c r="D22" i="14"/>
  <c r="I21" i="14"/>
  <c r="H21" i="14"/>
  <c r="G21" i="14"/>
  <c r="F21" i="14"/>
  <c r="E21" i="14"/>
  <c r="D21" i="14"/>
  <c r="I20" i="14"/>
  <c r="H20" i="14"/>
  <c r="G20" i="14"/>
  <c r="F20" i="14"/>
  <c r="E20" i="14"/>
  <c r="D20" i="14"/>
  <c r="G19" i="14"/>
  <c r="Q24" i="14" l="1"/>
  <c r="Q17" i="14" s="1"/>
  <c r="U24" i="14"/>
  <c r="U17" i="14" s="1"/>
  <c r="S24" i="14"/>
  <c r="F44" i="14"/>
  <c r="F18" i="14" s="1"/>
  <c r="F16" i="14" s="1"/>
  <c r="M24" i="14"/>
  <c r="M17" i="14" s="1"/>
  <c r="K44" i="14"/>
  <c r="K18" i="14" s="1"/>
  <c r="AA44" i="14"/>
  <c r="AA18" i="14" s="1"/>
  <c r="AF44" i="14"/>
  <c r="AF18" i="14" s="1"/>
  <c r="G24" i="14"/>
  <c r="G17" i="14" s="1"/>
  <c r="G16" i="14" s="1"/>
  <c r="O44" i="14"/>
  <c r="O18" i="14" s="1"/>
  <c r="O16" i="14" s="1"/>
  <c r="Y24" i="14"/>
  <c r="Y17" i="14" s="1"/>
  <c r="I44" i="14"/>
  <c r="I18" i="14" s="1"/>
  <c r="H44" i="14"/>
  <c r="H18" i="14" s="1"/>
  <c r="Z24" i="14"/>
  <c r="X44" i="14"/>
  <c r="P44" i="14"/>
  <c r="P18" i="14" s="1"/>
  <c r="T44" i="14"/>
  <c r="T18" i="14" s="1"/>
  <c r="L44" i="14"/>
  <c r="L18" i="14" s="1"/>
  <c r="R44" i="14"/>
  <c r="R18" i="14" s="1"/>
  <c r="W24" i="14"/>
  <c r="W17" i="14" s="1"/>
  <c r="Z44" i="14"/>
  <c r="Z18" i="14" s="1"/>
  <c r="AF16" i="14"/>
  <c r="AD24" i="14"/>
  <c r="AD17" i="14" s="1"/>
  <c r="M18" i="14"/>
  <c r="M16" i="14" s="1"/>
  <c r="M23" i="14"/>
  <c r="Q18" i="14"/>
  <c r="Q16" i="14" s="1"/>
  <c r="Q23" i="14"/>
  <c r="U18" i="14"/>
  <c r="U23" i="14"/>
  <c r="D17" i="14"/>
  <c r="R23" i="14"/>
  <c r="R17" i="14"/>
  <c r="R16" i="14" s="1"/>
  <c r="AB44" i="14"/>
  <c r="AB23" i="14" s="1"/>
  <c r="AE16" i="14"/>
  <c r="AC44" i="14"/>
  <c r="AC23" i="14" s="1"/>
  <c r="H17" i="14"/>
  <c r="D44" i="14"/>
  <c r="D18" i="14" s="1"/>
  <c r="K17" i="14"/>
  <c r="K16" i="14" s="1"/>
  <c r="U16" i="14"/>
  <c r="Z17" i="14"/>
  <c r="Z23" i="14"/>
  <c r="AD44" i="14"/>
  <c r="S23" i="14"/>
  <c r="S17" i="14"/>
  <c r="S16" i="14" s="1"/>
  <c r="E17" i="14"/>
  <c r="AA23" i="14"/>
  <c r="AA17" i="14"/>
  <c r="AA16" i="14" s="1"/>
  <c r="AF23" i="14"/>
  <c r="AG17" i="14"/>
  <c r="F23" i="14"/>
  <c r="I23" i="14"/>
  <c r="I17" i="14"/>
  <c r="I16" i="14" s="1"/>
  <c r="E44" i="14"/>
  <c r="E18" i="14" s="1"/>
  <c r="L17" i="14"/>
  <c r="J23" i="14"/>
  <c r="N44" i="14"/>
  <c r="AE23" i="14"/>
  <c r="AG44" i="14"/>
  <c r="AG18" i="14" s="1"/>
  <c r="Y44" i="14"/>
  <c r="Y18" i="14" s="1"/>
  <c r="Y16" i="14" s="1"/>
  <c r="P17" i="14"/>
  <c r="T17" i="14"/>
  <c r="AD23" i="14"/>
  <c r="AD18" i="14"/>
  <c r="AD16" i="14" s="1"/>
  <c r="V44" i="14"/>
  <c r="V18" i="14" s="1"/>
  <c r="V16" i="14" s="1"/>
  <c r="W44" i="14"/>
  <c r="W23" i="14" s="1"/>
  <c r="X23" i="14"/>
  <c r="X18" i="14"/>
  <c r="X16" i="14" s="1"/>
  <c r="AC18" i="14" l="1"/>
  <c r="AC16" i="14" s="1"/>
  <c r="Z16" i="14"/>
  <c r="K23" i="14"/>
  <c r="H16" i="14"/>
  <c r="AB18" i="14"/>
  <c r="AB16" i="14" s="1"/>
  <c r="T16" i="14"/>
  <c r="L16" i="14"/>
  <c r="G23" i="14"/>
  <c r="H23" i="14"/>
  <c r="O23" i="14"/>
  <c r="P16" i="14"/>
  <c r="P23" i="14"/>
  <c r="W18" i="14"/>
  <c r="W16" i="14" s="1"/>
  <c r="J18" i="14"/>
  <c r="J16" i="14" s="1"/>
  <c r="V23" i="14"/>
  <c r="AG23" i="14"/>
  <c r="D23" i="14"/>
  <c r="Y23" i="14"/>
  <c r="D16" i="14"/>
  <c r="L23" i="14"/>
  <c r="T23" i="14"/>
  <c r="N23" i="14"/>
  <c r="N18" i="14"/>
  <c r="N16" i="14" s="1"/>
  <c r="AG16" i="14"/>
  <c r="E16" i="14"/>
  <c r="E23" i="14"/>
  <c r="AE45" i="13"/>
  <c r="AL70" i="13"/>
  <c r="AK70" i="13"/>
  <c r="AK19" i="13" s="1"/>
  <c r="AJ70" i="13"/>
  <c r="AI70" i="13"/>
  <c r="AI19" i="13" s="1"/>
  <c r="AH70" i="13"/>
  <c r="AG70" i="13"/>
  <c r="AG19" i="13" s="1"/>
  <c r="AF70" i="13"/>
  <c r="AF19" i="13" s="1"/>
  <c r="AE70" i="13"/>
  <c r="AE19" i="13" s="1"/>
  <c r="AD70" i="13"/>
  <c r="AC70" i="13"/>
  <c r="AC19" i="13" s="1"/>
  <c r="AB70" i="13"/>
  <c r="AA70" i="13"/>
  <c r="AA19" i="13" s="1"/>
  <c r="Z70" i="13"/>
  <c r="Y70" i="13"/>
  <c r="Y19" i="13" s="1"/>
  <c r="X70" i="13"/>
  <c r="X19" i="13" s="1"/>
  <c r="W70" i="13"/>
  <c r="W19" i="13" s="1"/>
  <c r="V70" i="13"/>
  <c r="U70" i="13"/>
  <c r="U19" i="13" s="1"/>
  <c r="T70" i="13"/>
  <c r="S70" i="13"/>
  <c r="S19" i="13" s="1"/>
  <c r="R70" i="13"/>
  <c r="Q70" i="13"/>
  <c r="Q19" i="13" s="1"/>
  <c r="P70" i="13"/>
  <c r="P19" i="13" s="1"/>
  <c r="O70" i="13"/>
  <c r="O19" i="13" s="1"/>
  <c r="N70" i="13"/>
  <c r="M70" i="13"/>
  <c r="M19" i="13" s="1"/>
  <c r="L70" i="13"/>
  <c r="K70" i="13"/>
  <c r="K19" i="13" s="1"/>
  <c r="J70" i="13"/>
  <c r="I70" i="13"/>
  <c r="I19" i="13" s="1"/>
  <c r="H70" i="13"/>
  <c r="H19" i="13" s="1"/>
  <c r="G70" i="13"/>
  <c r="G19" i="13" s="1"/>
  <c r="F70" i="13"/>
  <c r="E70" i="13"/>
  <c r="E19" i="13" s="1"/>
  <c r="D70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AL54" i="13"/>
  <c r="AL52" i="13" s="1"/>
  <c r="AK54" i="13"/>
  <c r="AK52" i="13" s="1"/>
  <c r="AJ54" i="13"/>
  <c r="AJ52" i="13" s="1"/>
  <c r="AI54" i="13"/>
  <c r="AI52" i="13" s="1"/>
  <c r="AH54" i="13"/>
  <c r="AH52" i="13" s="1"/>
  <c r="AG54" i="13"/>
  <c r="AG52" i="13" s="1"/>
  <c r="AF54" i="13"/>
  <c r="AF52" i="13" s="1"/>
  <c r="AE54" i="13"/>
  <c r="AE52" i="13" s="1"/>
  <c r="AD54" i="13"/>
  <c r="AD52" i="13" s="1"/>
  <c r="AC54" i="13"/>
  <c r="AB54" i="13"/>
  <c r="AB52" i="13" s="1"/>
  <c r="AA54" i="13"/>
  <c r="AA52" i="13" s="1"/>
  <c r="Z54" i="13"/>
  <c r="Z52" i="13" s="1"/>
  <c r="Y54" i="13"/>
  <c r="X54" i="13"/>
  <c r="X52" i="13" s="1"/>
  <c r="W54" i="13"/>
  <c r="W52" i="13" s="1"/>
  <c r="V54" i="13"/>
  <c r="V52" i="13" s="1"/>
  <c r="U54" i="13"/>
  <c r="U52" i="13" s="1"/>
  <c r="T54" i="13"/>
  <c r="T52" i="13" s="1"/>
  <c r="S54" i="13"/>
  <c r="S52" i="13" s="1"/>
  <c r="R54" i="13"/>
  <c r="R52" i="13" s="1"/>
  <c r="Q54" i="13"/>
  <c r="Q52" i="13" s="1"/>
  <c r="P54" i="13"/>
  <c r="P52" i="13" s="1"/>
  <c r="O54" i="13"/>
  <c r="O52" i="13" s="1"/>
  <c r="N54" i="13"/>
  <c r="N52" i="13" s="1"/>
  <c r="M54" i="13"/>
  <c r="L54" i="13"/>
  <c r="L52" i="13" s="1"/>
  <c r="K54" i="13"/>
  <c r="K52" i="13" s="1"/>
  <c r="J54" i="13"/>
  <c r="J52" i="13" s="1"/>
  <c r="I54" i="13"/>
  <c r="H54" i="13"/>
  <c r="H52" i="13" s="1"/>
  <c r="G54" i="13"/>
  <c r="G52" i="13" s="1"/>
  <c r="F54" i="13"/>
  <c r="F52" i="13" s="1"/>
  <c r="E54" i="13"/>
  <c r="E52" i="13" s="1"/>
  <c r="D54" i="13"/>
  <c r="D52" i="13" s="1"/>
  <c r="AC52" i="13"/>
  <c r="Y52" i="13"/>
  <c r="M52" i="13"/>
  <c r="I52" i="13"/>
  <c r="AL45" i="13"/>
  <c r="AK45" i="13"/>
  <c r="AJ45" i="13"/>
  <c r="AI45" i="13"/>
  <c r="AH45" i="13"/>
  <c r="AG45" i="13"/>
  <c r="AF45" i="13"/>
  <c r="AF44" i="13" s="1"/>
  <c r="AF18" i="13" s="1"/>
  <c r="AC45" i="13"/>
  <c r="AA45" i="13"/>
  <c r="Y45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N24" i="13" s="1"/>
  <c r="N23" i="13" s="1"/>
  <c r="M25" i="13"/>
  <c r="L25" i="13"/>
  <c r="K25" i="13"/>
  <c r="J25" i="13"/>
  <c r="I25" i="13"/>
  <c r="H25" i="13"/>
  <c r="G25" i="13"/>
  <c r="F25" i="13"/>
  <c r="E25" i="13"/>
  <c r="D25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AL19" i="13"/>
  <c r="AJ19" i="13"/>
  <c r="AH19" i="13"/>
  <c r="AD19" i="13"/>
  <c r="AB19" i="13"/>
  <c r="Z19" i="13"/>
  <c r="V19" i="13"/>
  <c r="T19" i="13"/>
  <c r="R19" i="13"/>
  <c r="N19" i="13"/>
  <c r="L19" i="13"/>
  <c r="J19" i="13"/>
  <c r="F19" i="13"/>
  <c r="D19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AB24" i="13" l="1"/>
  <c r="AB17" i="13" s="1"/>
  <c r="D24" i="13"/>
  <c r="T24" i="13"/>
  <c r="Y44" i="13"/>
  <c r="Y18" i="13" s="1"/>
  <c r="L24" i="13"/>
  <c r="AJ24" i="13"/>
  <c r="AJ17" i="13" s="1"/>
  <c r="F24" i="13"/>
  <c r="F17" i="13" s="1"/>
  <c r="F16" i="13" s="1"/>
  <c r="V24" i="13"/>
  <c r="V23" i="13" s="1"/>
  <c r="AD24" i="13"/>
  <c r="AD17" i="13" s="1"/>
  <c r="AL24" i="13"/>
  <c r="AL17" i="13" s="1"/>
  <c r="N17" i="13"/>
  <c r="N16" i="13" s="1"/>
  <c r="F23" i="13"/>
  <c r="G24" i="13"/>
  <c r="G23" i="13" s="1"/>
  <c r="K24" i="13"/>
  <c r="K23" i="13" s="1"/>
  <c r="O24" i="13"/>
  <c r="O23" i="13" s="1"/>
  <c r="S24" i="13"/>
  <c r="S23" i="13" s="1"/>
  <c r="W24" i="13"/>
  <c r="W23" i="13" s="1"/>
  <c r="AA24" i="13"/>
  <c r="AE24" i="13"/>
  <c r="AI24" i="13"/>
  <c r="H24" i="13"/>
  <c r="H23" i="13" s="1"/>
  <c r="P24" i="13"/>
  <c r="P17" i="13" s="1"/>
  <c r="P16" i="13" s="1"/>
  <c r="X24" i="13"/>
  <c r="X17" i="13" s="1"/>
  <c r="X16" i="13" s="1"/>
  <c r="AF24" i="13"/>
  <c r="AF23" i="13" s="1"/>
  <c r="J24" i="13"/>
  <c r="J23" i="13" s="1"/>
  <c r="R24" i="13"/>
  <c r="R23" i="13" s="1"/>
  <c r="Z24" i="13"/>
  <c r="Z17" i="13" s="1"/>
  <c r="AH24" i="13"/>
  <c r="AH17" i="13" s="1"/>
  <c r="L23" i="13"/>
  <c r="L17" i="13"/>
  <c r="L16" i="13" s="1"/>
  <c r="T23" i="13"/>
  <c r="T17" i="13"/>
  <c r="T16" i="13" s="1"/>
  <c r="AE44" i="13"/>
  <c r="AE18" i="13" s="1"/>
  <c r="H17" i="13"/>
  <c r="H16" i="13" s="1"/>
  <c r="P23" i="13"/>
  <c r="D23" i="13"/>
  <c r="D17" i="13"/>
  <c r="D16" i="13" s="1"/>
  <c r="J17" i="13"/>
  <c r="J16" i="13" s="1"/>
  <c r="R17" i="13"/>
  <c r="R16" i="13" s="1"/>
  <c r="AJ44" i="13"/>
  <c r="AJ18" i="13" s="1"/>
  <c r="AJ16" i="13" s="1"/>
  <c r="AA44" i="13"/>
  <c r="AA18" i="13" s="1"/>
  <c r="AG44" i="13"/>
  <c r="AG18" i="13" s="1"/>
  <c r="AK44" i="13"/>
  <c r="AK18" i="13" s="1"/>
  <c r="E24" i="13"/>
  <c r="E23" i="13" s="1"/>
  <c r="I24" i="13"/>
  <c r="I23" i="13" s="1"/>
  <c r="M24" i="13"/>
  <c r="M23" i="13" s="1"/>
  <c r="Q24" i="13"/>
  <c r="Q23" i="13" s="1"/>
  <c r="U24" i="13"/>
  <c r="U23" i="13" s="1"/>
  <c r="Y24" i="13"/>
  <c r="Y23" i="13" s="1"/>
  <c r="AC24" i="13"/>
  <c r="AG24" i="13"/>
  <c r="AG17" i="13" s="1"/>
  <c r="AK24" i="13"/>
  <c r="AC44" i="13"/>
  <c r="AC18" i="13" s="1"/>
  <c r="AH44" i="13"/>
  <c r="AH18" i="13" s="1"/>
  <c r="AL44" i="13"/>
  <c r="AL18" i="13" s="1"/>
  <c r="AL16" i="13" s="1"/>
  <c r="AI44" i="13"/>
  <c r="AI18" i="13" s="1"/>
  <c r="AE23" i="13"/>
  <c r="K17" i="13"/>
  <c r="K16" i="13" s="1"/>
  <c r="M17" i="13"/>
  <c r="M16" i="13" s="1"/>
  <c r="O17" i="13"/>
  <c r="O16" i="13" s="1"/>
  <c r="Q17" i="13"/>
  <c r="Q16" i="13" s="1"/>
  <c r="S17" i="13"/>
  <c r="S16" i="13" s="1"/>
  <c r="AA17" i="13"/>
  <c r="AC17" i="13"/>
  <c r="AE17" i="13"/>
  <c r="AE16" i="13" s="1"/>
  <c r="AI17" i="13"/>
  <c r="AI16" i="13" s="1"/>
  <c r="Z45" i="13"/>
  <c r="Z44" i="13" s="1"/>
  <c r="Z18" i="13" s="1"/>
  <c r="Z16" i="13" s="1"/>
  <c r="AB45" i="13"/>
  <c r="AB44" i="13" s="1"/>
  <c r="AB18" i="13" s="1"/>
  <c r="AB16" i="13" s="1"/>
  <c r="AD45" i="13"/>
  <c r="AD44" i="13" s="1"/>
  <c r="AD18" i="13" s="1"/>
  <c r="AD16" i="13" s="1"/>
  <c r="AC16" i="13" l="1"/>
  <c r="X23" i="13"/>
  <c r="AA16" i="13"/>
  <c r="V17" i="13"/>
  <c r="V16" i="13" s="1"/>
  <c r="Y17" i="13"/>
  <c r="Y16" i="13" s="1"/>
  <c r="G17" i="13"/>
  <c r="G16" i="13" s="1"/>
  <c r="AF17" i="13"/>
  <c r="AF16" i="13" s="1"/>
  <c r="I17" i="13"/>
  <c r="I16" i="13" s="1"/>
  <c r="W17" i="13"/>
  <c r="W16" i="13" s="1"/>
  <c r="AA23" i="13"/>
  <c r="AK23" i="13"/>
  <c r="AC23" i="13"/>
  <c r="AH23" i="13"/>
  <c r="AG16" i="13"/>
  <c r="AG23" i="13"/>
  <c r="AL23" i="13"/>
  <c r="AJ23" i="13"/>
  <c r="AI23" i="13"/>
  <c r="AH16" i="13"/>
  <c r="AK17" i="13"/>
  <c r="AK16" i="13" s="1"/>
  <c r="U17" i="13"/>
  <c r="U16" i="13" s="1"/>
  <c r="E17" i="13"/>
  <c r="E16" i="13" s="1"/>
  <c r="AB23" i="13"/>
  <c r="AD23" i="13"/>
  <c r="Z23" i="13"/>
  <c r="AL70" i="12" l="1"/>
  <c r="AK70" i="12"/>
  <c r="AJ70" i="12"/>
  <c r="AI70" i="12"/>
  <c r="AI19" i="12" s="1"/>
  <c r="AH70" i="12"/>
  <c r="AG70" i="12"/>
  <c r="AF70" i="12"/>
  <c r="AE70" i="12"/>
  <c r="AE19" i="12" s="1"/>
  <c r="AD70" i="12"/>
  <c r="AC70" i="12"/>
  <c r="AB70" i="12"/>
  <c r="AA70" i="12"/>
  <c r="AA19" i="12" s="1"/>
  <c r="Z70" i="12"/>
  <c r="Y70" i="12"/>
  <c r="X70" i="12"/>
  <c r="W70" i="12"/>
  <c r="W19" i="12" s="1"/>
  <c r="V70" i="12"/>
  <c r="U70" i="12"/>
  <c r="T70" i="12"/>
  <c r="S70" i="12"/>
  <c r="S19" i="12" s="1"/>
  <c r="R70" i="12"/>
  <c r="Q70" i="12"/>
  <c r="P70" i="12"/>
  <c r="O70" i="12"/>
  <c r="O19" i="12" s="1"/>
  <c r="N70" i="12"/>
  <c r="M70" i="12"/>
  <c r="L70" i="12"/>
  <c r="K70" i="12"/>
  <c r="K19" i="12" s="1"/>
  <c r="J70" i="12"/>
  <c r="I70" i="12"/>
  <c r="H70" i="12"/>
  <c r="G70" i="12"/>
  <c r="G19" i="12" s="1"/>
  <c r="F70" i="12"/>
  <c r="E70" i="12"/>
  <c r="D70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AL54" i="12"/>
  <c r="AK54" i="12"/>
  <c r="AK52" i="12" s="1"/>
  <c r="AK44" i="12" s="1"/>
  <c r="AK18" i="12" s="1"/>
  <c r="AJ54" i="12"/>
  <c r="AJ52" i="12" s="1"/>
  <c r="AJ44" i="12" s="1"/>
  <c r="AJ18" i="12" s="1"/>
  <c r="AI54" i="12"/>
  <c r="AH54" i="12"/>
  <c r="AG54" i="12"/>
  <c r="AG52" i="12" s="1"/>
  <c r="AG44" i="12" s="1"/>
  <c r="AG18" i="12" s="1"/>
  <c r="AF54" i="12"/>
  <c r="AF52" i="12" s="1"/>
  <c r="AF44" i="12" s="1"/>
  <c r="AF18" i="12" s="1"/>
  <c r="AE54" i="12"/>
  <c r="AD54" i="12"/>
  <c r="AD52" i="12" s="1"/>
  <c r="AD44" i="12" s="1"/>
  <c r="AC54" i="12"/>
  <c r="AC52" i="12" s="1"/>
  <c r="AC44" i="12" s="1"/>
  <c r="AC18" i="12" s="1"/>
  <c r="AB54" i="12"/>
  <c r="AB52" i="12" s="1"/>
  <c r="AB44" i="12" s="1"/>
  <c r="AB18" i="12" s="1"/>
  <c r="AA54" i="12"/>
  <c r="AA52" i="12" s="1"/>
  <c r="AA44" i="12" s="1"/>
  <c r="Z54" i="12"/>
  <c r="Z52" i="12" s="1"/>
  <c r="Z44" i="12" s="1"/>
  <c r="Y54" i="12"/>
  <c r="X54" i="12"/>
  <c r="X52" i="12" s="1"/>
  <c r="W54" i="12"/>
  <c r="V54" i="12"/>
  <c r="V52" i="12" s="1"/>
  <c r="U54" i="12"/>
  <c r="U52" i="12" s="1"/>
  <c r="T54" i="12"/>
  <c r="T52" i="12" s="1"/>
  <c r="S54" i="12"/>
  <c r="R54" i="12"/>
  <c r="R52" i="12" s="1"/>
  <c r="Q54" i="12"/>
  <c r="Q52" i="12" s="1"/>
  <c r="P54" i="12"/>
  <c r="P52" i="12" s="1"/>
  <c r="O54" i="12"/>
  <c r="N54" i="12"/>
  <c r="N52" i="12" s="1"/>
  <c r="M54" i="12"/>
  <c r="L54" i="12"/>
  <c r="L52" i="12" s="1"/>
  <c r="K54" i="12"/>
  <c r="J54" i="12"/>
  <c r="J52" i="12" s="1"/>
  <c r="I54" i="12"/>
  <c r="I52" i="12" s="1"/>
  <c r="H54" i="12"/>
  <c r="H52" i="12" s="1"/>
  <c r="G54" i="12"/>
  <c r="F54" i="12"/>
  <c r="F52" i="12" s="1"/>
  <c r="E54" i="12"/>
  <c r="D54" i="12"/>
  <c r="D52" i="12" s="1"/>
  <c r="AL52" i="12"/>
  <c r="AL44" i="12" s="1"/>
  <c r="AI52" i="12"/>
  <c r="AI44" i="12" s="1"/>
  <c r="AH52" i="12"/>
  <c r="AH44" i="12" s="1"/>
  <c r="AE52" i="12"/>
  <c r="AE44" i="12" s="1"/>
  <c r="Y52" i="12"/>
  <c r="W52" i="12"/>
  <c r="S52" i="12"/>
  <c r="O52" i="12"/>
  <c r="M52" i="12"/>
  <c r="K52" i="12"/>
  <c r="G52" i="12"/>
  <c r="E52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AL29" i="12"/>
  <c r="AK29" i="12"/>
  <c r="AK24" i="12" s="1"/>
  <c r="AK17" i="12" s="1"/>
  <c r="AJ29" i="12"/>
  <c r="AI29" i="12"/>
  <c r="AH29" i="12"/>
  <c r="AG29" i="12"/>
  <c r="AF29" i="12"/>
  <c r="AE29" i="12"/>
  <c r="AD29" i="12"/>
  <c r="AC29" i="12"/>
  <c r="AC24" i="12" s="1"/>
  <c r="AC17" i="12" s="1"/>
  <c r="AB29" i="12"/>
  <c r="AA29" i="12"/>
  <c r="Z29" i="12"/>
  <c r="Y29" i="12"/>
  <c r="X29" i="12"/>
  <c r="W29" i="12"/>
  <c r="V29" i="12"/>
  <c r="U29" i="12"/>
  <c r="U24" i="12" s="1"/>
  <c r="U17" i="12" s="1"/>
  <c r="T29" i="12"/>
  <c r="S29" i="12"/>
  <c r="R29" i="12"/>
  <c r="Q29" i="12"/>
  <c r="Q24" i="12" s="1"/>
  <c r="Q17" i="12" s="1"/>
  <c r="P29" i="12"/>
  <c r="O29" i="12"/>
  <c r="N29" i="12"/>
  <c r="M29" i="12"/>
  <c r="M24" i="12" s="1"/>
  <c r="M17" i="12" s="1"/>
  <c r="L29" i="12"/>
  <c r="K29" i="12"/>
  <c r="J29" i="12"/>
  <c r="I29" i="12"/>
  <c r="I24" i="12" s="1"/>
  <c r="I17" i="12" s="1"/>
  <c r="H29" i="12"/>
  <c r="G29" i="12"/>
  <c r="F29" i="12"/>
  <c r="E29" i="12"/>
  <c r="E24" i="12" s="1"/>
  <c r="E17" i="12" s="1"/>
  <c r="D29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AL19" i="12"/>
  <c r="AK19" i="12"/>
  <c r="AJ19" i="12"/>
  <c r="AH19" i="12"/>
  <c r="AG19" i="12"/>
  <c r="AF19" i="12"/>
  <c r="AD19" i="12"/>
  <c r="AC19" i="12"/>
  <c r="AB19" i="12"/>
  <c r="Z19" i="12"/>
  <c r="Y19" i="12"/>
  <c r="X19" i="12"/>
  <c r="V19" i="12"/>
  <c r="U19" i="12"/>
  <c r="T19" i="12"/>
  <c r="R19" i="12"/>
  <c r="Q19" i="12"/>
  <c r="P19" i="12"/>
  <c r="N19" i="12"/>
  <c r="M19" i="12"/>
  <c r="L19" i="12"/>
  <c r="J19" i="12"/>
  <c r="I19" i="12"/>
  <c r="H19" i="12"/>
  <c r="F19" i="12"/>
  <c r="E19" i="12"/>
  <c r="D19" i="12"/>
  <c r="AL18" i="12"/>
  <c r="AI18" i="12"/>
  <c r="AH18" i="12"/>
  <c r="AE18" i="12"/>
  <c r="AD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Y24" i="12" l="1"/>
  <c r="Y17" i="12" s="1"/>
  <c r="AG24" i="12"/>
  <c r="AG17" i="12" s="1"/>
  <c r="F24" i="12"/>
  <c r="J24" i="12"/>
  <c r="N24" i="12"/>
  <c r="N17" i="12" s="1"/>
  <c r="N16" i="12" s="1"/>
  <c r="R24" i="12"/>
  <c r="V24" i="12"/>
  <c r="Z24" i="12"/>
  <c r="AD24" i="12"/>
  <c r="AD17" i="12" s="1"/>
  <c r="AD16" i="12" s="1"/>
  <c r="AH24" i="12"/>
  <c r="AL24" i="12"/>
  <c r="G24" i="12"/>
  <c r="K24" i="12"/>
  <c r="K23" i="12" s="1"/>
  <c r="O24" i="12"/>
  <c r="S24" i="12"/>
  <c r="W24" i="12"/>
  <c r="AA24" i="12"/>
  <c r="AA23" i="12" s="1"/>
  <c r="AE24" i="12"/>
  <c r="AI24" i="12"/>
  <c r="E16" i="12"/>
  <c r="M16" i="12"/>
  <c r="U16" i="12"/>
  <c r="AC16" i="12"/>
  <c r="AK16" i="12"/>
  <c r="I16" i="12"/>
  <c r="Y16" i="12"/>
  <c r="D24" i="12"/>
  <c r="H24" i="12"/>
  <c r="H23" i="12" s="1"/>
  <c r="L24" i="12"/>
  <c r="P24" i="12"/>
  <c r="T24" i="12"/>
  <c r="X24" i="12"/>
  <c r="X17" i="12" s="1"/>
  <c r="X16" i="12" s="1"/>
  <c r="AB24" i="12"/>
  <c r="AF24" i="12"/>
  <c r="AJ24" i="12"/>
  <c r="Q16" i="12"/>
  <c r="AG16" i="12"/>
  <c r="F23" i="12"/>
  <c r="F17" i="12"/>
  <c r="F16" i="12" s="1"/>
  <c r="N23" i="12"/>
  <c r="Z23" i="12"/>
  <c r="Z17" i="12"/>
  <c r="Z16" i="12" s="1"/>
  <c r="AL23" i="12"/>
  <c r="AL17" i="12"/>
  <c r="AL16" i="12" s="1"/>
  <c r="O23" i="12"/>
  <c r="O17" i="12"/>
  <c r="O16" i="12" s="1"/>
  <c r="W23" i="12"/>
  <c r="W17" i="12"/>
  <c r="W16" i="12" s="1"/>
  <c r="AE23" i="12"/>
  <c r="AE17" i="12"/>
  <c r="AE16" i="12" s="1"/>
  <c r="AI23" i="12"/>
  <c r="AI17" i="12"/>
  <c r="AI16" i="12" s="1"/>
  <c r="D17" i="12"/>
  <c r="D16" i="12" s="1"/>
  <c r="D23" i="12"/>
  <c r="L17" i="12"/>
  <c r="L16" i="12" s="1"/>
  <c r="L23" i="12"/>
  <c r="P17" i="12"/>
  <c r="P16" i="12" s="1"/>
  <c r="P23" i="12"/>
  <c r="T23" i="12"/>
  <c r="T17" i="12"/>
  <c r="T16" i="12" s="1"/>
  <c r="AB17" i="12"/>
  <c r="AB16" i="12" s="1"/>
  <c r="AB23" i="12"/>
  <c r="AF23" i="12"/>
  <c r="AF17" i="12"/>
  <c r="AF16" i="12" s="1"/>
  <c r="AJ17" i="12"/>
  <c r="AJ16" i="12" s="1"/>
  <c r="AJ23" i="12"/>
  <c r="R23" i="12"/>
  <c r="R17" i="12"/>
  <c r="R16" i="12" s="1"/>
  <c r="AD23" i="12"/>
  <c r="S23" i="12"/>
  <c r="S17" i="12"/>
  <c r="S16" i="12" s="1"/>
  <c r="J17" i="12"/>
  <c r="J16" i="12" s="1"/>
  <c r="J23" i="12"/>
  <c r="V17" i="12"/>
  <c r="V16" i="12" s="1"/>
  <c r="V23" i="12"/>
  <c r="AH17" i="12"/>
  <c r="AH16" i="12" s="1"/>
  <c r="AH23" i="12"/>
  <c r="G23" i="12"/>
  <c r="G17" i="12"/>
  <c r="G16" i="12" s="1"/>
  <c r="AA17" i="12"/>
  <c r="AA16" i="12" s="1"/>
  <c r="E23" i="12"/>
  <c r="I23" i="12"/>
  <c r="M23" i="12"/>
  <c r="Q23" i="12"/>
  <c r="U23" i="12"/>
  <c r="Y23" i="12"/>
  <c r="AC23" i="12"/>
  <c r="AG23" i="12"/>
  <c r="AK23" i="12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AL67" i="11"/>
  <c r="AK67" i="11"/>
  <c r="AJ67" i="11"/>
  <c r="AI67" i="11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AJ57" i="11"/>
  <c r="AG57" i="11"/>
  <c r="AH57" i="11"/>
  <c r="AJ56" i="11"/>
  <c r="AG56" i="11"/>
  <c r="AH56" i="11"/>
  <c r="AJ55" i="11"/>
  <c r="AG55" i="11"/>
  <c r="AL54" i="11"/>
  <c r="AL52" i="11" s="1"/>
  <c r="AK54" i="11"/>
  <c r="AK52" i="11" s="1"/>
  <c r="AI54" i="11"/>
  <c r="AF54" i="11"/>
  <c r="AF52" i="11" s="1"/>
  <c r="AE54" i="11"/>
  <c r="AD54" i="11"/>
  <c r="AD52" i="11" s="1"/>
  <c r="AC54" i="11"/>
  <c r="AC52" i="11" s="1"/>
  <c r="AB54" i="11"/>
  <c r="AB52" i="11" s="1"/>
  <c r="Z54" i="11"/>
  <c r="Z52" i="11" s="1"/>
  <c r="Y54" i="11"/>
  <c r="Y52" i="11" s="1"/>
  <c r="X54" i="11"/>
  <c r="X52" i="11" s="1"/>
  <c r="W54" i="11"/>
  <c r="V54" i="11"/>
  <c r="V52" i="11" s="1"/>
  <c r="U54" i="11"/>
  <c r="U52" i="11" s="1"/>
  <c r="T54" i="11"/>
  <c r="T52" i="11" s="1"/>
  <c r="S54" i="11"/>
  <c r="R54" i="11"/>
  <c r="R52" i="11" s="1"/>
  <c r="Q54" i="11"/>
  <c r="Q52" i="11" s="1"/>
  <c r="P54" i="11"/>
  <c r="P52" i="11" s="1"/>
  <c r="O54" i="11"/>
  <c r="N54" i="11"/>
  <c r="N52" i="11" s="1"/>
  <c r="M54" i="11"/>
  <c r="M52" i="11" s="1"/>
  <c r="L54" i="11"/>
  <c r="L52" i="11" s="1"/>
  <c r="K54" i="11"/>
  <c r="J54" i="11"/>
  <c r="J52" i="11" s="1"/>
  <c r="I54" i="11"/>
  <c r="I52" i="11" s="1"/>
  <c r="H54" i="11"/>
  <c r="H52" i="11" s="1"/>
  <c r="G54" i="11"/>
  <c r="F54" i="11"/>
  <c r="F52" i="11" s="1"/>
  <c r="E54" i="11"/>
  <c r="E52" i="11" s="1"/>
  <c r="D54" i="11"/>
  <c r="D52" i="11" s="1"/>
  <c r="AI52" i="11"/>
  <c r="AE52" i="11"/>
  <c r="W52" i="11"/>
  <c r="S52" i="11"/>
  <c r="O52" i="11"/>
  <c r="K52" i="11"/>
  <c r="G52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J24" i="11" s="1"/>
  <c r="I32" i="11"/>
  <c r="H32" i="11"/>
  <c r="G32" i="11"/>
  <c r="F32" i="11"/>
  <c r="E32" i="11"/>
  <c r="D32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Z24" i="11" s="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AL25" i="11"/>
  <c r="AK25" i="11"/>
  <c r="AJ25" i="11"/>
  <c r="AI25" i="11"/>
  <c r="AH25" i="11"/>
  <c r="AG25" i="11"/>
  <c r="AF25" i="11"/>
  <c r="AF24" i="11" s="1"/>
  <c r="AE25" i="11"/>
  <c r="AD25" i="11"/>
  <c r="AC25" i="11"/>
  <c r="AB25" i="11"/>
  <c r="AA25" i="11"/>
  <c r="AA24" i="11" s="1"/>
  <c r="AA17" i="11" s="1"/>
  <c r="Z25" i="11"/>
  <c r="Y25" i="11"/>
  <c r="X25" i="11"/>
  <c r="X24" i="11" s="1"/>
  <c r="W25" i="11"/>
  <c r="W24" i="11" s="1"/>
  <c r="W23" i="11" s="1"/>
  <c r="V25" i="11"/>
  <c r="U25" i="11"/>
  <c r="T25" i="11"/>
  <c r="S25" i="11"/>
  <c r="S24" i="11" s="1"/>
  <c r="S23" i="11" s="1"/>
  <c r="R25" i="11"/>
  <c r="Q25" i="11"/>
  <c r="P25" i="11"/>
  <c r="P24" i="11" s="1"/>
  <c r="O25" i="11"/>
  <c r="O24" i="11" s="1"/>
  <c r="O23" i="11" s="1"/>
  <c r="N25" i="11"/>
  <c r="M25" i="11"/>
  <c r="L25" i="11"/>
  <c r="K25" i="11"/>
  <c r="K24" i="11" s="1"/>
  <c r="K23" i="11" s="1"/>
  <c r="J25" i="11"/>
  <c r="I25" i="11"/>
  <c r="H25" i="11"/>
  <c r="H24" i="11" s="1"/>
  <c r="G25" i="11"/>
  <c r="G24" i="11" s="1"/>
  <c r="G23" i="11" s="1"/>
  <c r="F25" i="11"/>
  <c r="E25" i="11"/>
  <c r="D25" i="11"/>
  <c r="AL24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S17" i="11"/>
  <c r="G17" i="11"/>
  <c r="V24" i="11" l="1"/>
  <c r="AH24" i="11"/>
  <c r="AH23" i="11" s="1"/>
  <c r="R24" i="11"/>
  <c r="AD24" i="11"/>
  <c r="X23" i="12"/>
  <c r="H17" i="12"/>
  <c r="H16" i="12" s="1"/>
  <c r="K17" i="12"/>
  <c r="K16" i="12" s="1"/>
  <c r="AA23" i="11"/>
  <c r="L24" i="11"/>
  <c r="AB24" i="11"/>
  <c r="AB17" i="11" s="1"/>
  <c r="AB16" i="11" s="1"/>
  <c r="W17" i="11"/>
  <c r="E24" i="11"/>
  <c r="I24" i="11"/>
  <c r="I23" i="11" s="1"/>
  <c r="M24" i="11"/>
  <c r="Q24" i="11"/>
  <c r="Q23" i="11" s="1"/>
  <c r="U24" i="11"/>
  <c r="Y24" i="11"/>
  <c r="Y23" i="11" s="1"/>
  <c r="AC24" i="11"/>
  <c r="K17" i="11"/>
  <c r="D24" i="11"/>
  <c r="D23" i="11" s="1"/>
  <c r="T24" i="11"/>
  <c r="AJ24" i="11"/>
  <c r="AJ17" i="11" s="1"/>
  <c r="AJ16" i="11" s="1"/>
  <c r="O17" i="11"/>
  <c r="AE24" i="11"/>
  <c r="AG24" i="11"/>
  <c r="AG23" i="11" s="1"/>
  <c r="AI24" i="11"/>
  <c r="AK24" i="11"/>
  <c r="F24" i="11"/>
  <c r="F23" i="11" s="1"/>
  <c r="N24" i="11"/>
  <c r="G16" i="11"/>
  <c r="W16" i="11"/>
  <c r="I17" i="11"/>
  <c r="I16" i="11" s="1"/>
  <c r="Y17" i="11"/>
  <c r="AG17" i="11"/>
  <c r="AG16" i="11" s="1"/>
  <c r="K16" i="11"/>
  <c r="S16" i="11"/>
  <c r="AA16" i="11"/>
  <c r="O16" i="11"/>
  <c r="AG54" i="11"/>
  <c r="AG52" i="11" s="1"/>
  <c r="AJ54" i="11"/>
  <c r="AJ52" i="11" s="1"/>
  <c r="Y16" i="11"/>
  <c r="F17" i="11"/>
  <c r="F16" i="11" s="1"/>
  <c r="J23" i="11"/>
  <c r="J17" i="11"/>
  <c r="J16" i="11" s="1"/>
  <c r="N23" i="11"/>
  <c r="N17" i="11"/>
  <c r="N16" i="11" s="1"/>
  <c r="R23" i="11"/>
  <c r="R17" i="11"/>
  <c r="R16" i="11" s="1"/>
  <c r="V23" i="11"/>
  <c r="V17" i="11"/>
  <c r="V16" i="11" s="1"/>
  <c r="Z23" i="11"/>
  <c r="Z17" i="11"/>
  <c r="Z16" i="11" s="1"/>
  <c r="AD23" i="11"/>
  <c r="AD17" i="11"/>
  <c r="AD16" i="11" s="1"/>
  <c r="AL23" i="11"/>
  <c r="AL17" i="11"/>
  <c r="AL16" i="11" s="1"/>
  <c r="AH55" i="11"/>
  <c r="AH54" i="11" s="1"/>
  <c r="AH52" i="11" s="1"/>
  <c r="AA54" i="11"/>
  <c r="AA52" i="11" s="1"/>
  <c r="D17" i="11"/>
  <c r="D16" i="11" s="1"/>
  <c r="H23" i="11"/>
  <c r="H17" i="11"/>
  <c r="H16" i="11" s="1"/>
  <c r="L23" i="11"/>
  <c r="L17" i="11"/>
  <c r="L16" i="11" s="1"/>
  <c r="P23" i="11"/>
  <c r="P17" i="11"/>
  <c r="P16" i="11" s="1"/>
  <c r="T23" i="11"/>
  <c r="T17" i="11"/>
  <c r="T16" i="11" s="1"/>
  <c r="X23" i="11"/>
  <c r="X17" i="11"/>
  <c r="X16" i="11" s="1"/>
  <c r="AB23" i="11"/>
  <c r="AF23" i="11"/>
  <c r="AF17" i="11"/>
  <c r="AF16" i="11" s="1"/>
  <c r="AJ23" i="11"/>
  <c r="AH17" i="11" l="1"/>
  <c r="AH16" i="11" s="1"/>
  <c r="E23" i="11"/>
  <c r="E17" i="11"/>
  <c r="E16" i="11" s="1"/>
  <c r="AC23" i="11"/>
  <c r="AC17" i="11"/>
  <c r="AC16" i="11" s="1"/>
  <c r="M23" i="11"/>
  <c r="M17" i="11"/>
  <c r="M16" i="11" s="1"/>
  <c r="U23" i="11"/>
  <c r="U17" i="11"/>
  <c r="U16" i="11" s="1"/>
  <c r="Q17" i="11"/>
  <c r="Q16" i="11" s="1"/>
  <c r="AE23" i="11"/>
  <c r="AE17" i="11"/>
  <c r="AE16" i="11" s="1"/>
  <c r="AI23" i="11"/>
  <c r="AI17" i="11"/>
  <c r="AI16" i="11" s="1"/>
  <c r="AK23" i="11"/>
  <c r="AK17" i="11"/>
  <c r="AK16" i="11" s="1"/>
  <c r="AL70" i="10"/>
  <c r="AL19" i="10" s="1"/>
  <c r="AK70" i="10"/>
  <c r="AJ70" i="10"/>
  <c r="AI70" i="10"/>
  <c r="AH70" i="10"/>
  <c r="AH19" i="10" s="1"/>
  <c r="AG70" i="10"/>
  <c r="AF70" i="10"/>
  <c r="AE70" i="10"/>
  <c r="AD70" i="10"/>
  <c r="AD19" i="10" s="1"/>
  <c r="AC70" i="10"/>
  <c r="AB70" i="10"/>
  <c r="AA70" i="10"/>
  <c r="Z70" i="10"/>
  <c r="Z19" i="10" s="1"/>
  <c r="Y70" i="10"/>
  <c r="X70" i="10"/>
  <c r="W70" i="10"/>
  <c r="V70" i="10"/>
  <c r="V19" i="10" s="1"/>
  <c r="U70" i="10"/>
  <c r="T70" i="10"/>
  <c r="S70" i="10"/>
  <c r="R70" i="10"/>
  <c r="R19" i="10" s="1"/>
  <c r="Q70" i="10"/>
  <c r="P70" i="10"/>
  <c r="O70" i="10"/>
  <c r="N70" i="10"/>
  <c r="N19" i="10" s="1"/>
  <c r="M70" i="10"/>
  <c r="L70" i="10"/>
  <c r="K70" i="10"/>
  <c r="J70" i="10"/>
  <c r="J19" i="10" s="1"/>
  <c r="I70" i="10"/>
  <c r="H70" i="10"/>
  <c r="G70" i="10"/>
  <c r="F70" i="10"/>
  <c r="F19" i="10" s="1"/>
  <c r="E70" i="10"/>
  <c r="D70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AL54" i="10"/>
  <c r="AL52" i="10" s="1"/>
  <c r="AK54" i="10"/>
  <c r="AJ54" i="10"/>
  <c r="AJ52" i="10" s="1"/>
  <c r="AI54" i="10"/>
  <c r="AI52" i="10" s="1"/>
  <c r="AH54" i="10"/>
  <c r="AH52" i="10" s="1"/>
  <c r="AG54" i="10"/>
  <c r="AF54" i="10"/>
  <c r="AF52" i="10" s="1"/>
  <c r="AE54" i="10"/>
  <c r="AE52" i="10" s="1"/>
  <c r="AD54" i="10"/>
  <c r="AD52" i="10" s="1"/>
  <c r="AC54" i="10"/>
  <c r="AB54" i="10"/>
  <c r="AB52" i="10" s="1"/>
  <c r="AA54" i="10"/>
  <c r="AA52" i="10" s="1"/>
  <c r="Z54" i="10"/>
  <c r="Z52" i="10" s="1"/>
  <c r="Y54" i="10"/>
  <c r="Y52" i="10" s="1"/>
  <c r="Y44" i="10" s="1"/>
  <c r="Y18" i="10" s="1"/>
  <c r="X54" i="10"/>
  <c r="X52" i="10" s="1"/>
  <c r="W54" i="10"/>
  <c r="W52" i="10" s="1"/>
  <c r="V54" i="10"/>
  <c r="V52" i="10" s="1"/>
  <c r="U54" i="10"/>
  <c r="T54" i="10"/>
  <c r="T52" i="10" s="1"/>
  <c r="S54" i="10"/>
  <c r="R54" i="10"/>
  <c r="R52" i="10" s="1"/>
  <c r="Q54" i="10"/>
  <c r="P54" i="10"/>
  <c r="P52" i="10" s="1"/>
  <c r="O54" i="10"/>
  <c r="O52" i="10" s="1"/>
  <c r="N54" i="10"/>
  <c r="N52" i="10" s="1"/>
  <c r="M54" i="10"/>
  <c r="L54" i="10"/>
  <c r="L52" i="10" s="1"/>
  <c r="K54" i="10"/>
  <c r="J54" i="10"/>
  <c r="J52" i="10" s="1"/>
  <c r="I54" i="10"/>
  <c r="I52" i="10" s="1"/>
  <c r="H54" i="10"/>
  <c r="H52" i="10" s="1"/>
  <c r="G54" i="10"/>
  <c r="G52" i="10" s="1"/>
  <c r="F54" i="10"/>
  <c r="F52" i="10" s="1"/>
  <c r="E54" i="10"/>
  <c r="D54" i="10"/>
  <c r="D52" i="10" s="1"/>
  <c r="AK52" i="10"/>
  <c r="AG52" i="10"/>
  <c r="AC52" i="10"/>
  <c r="U52" i="10"/>
  <c r="S52" i="10"/>
  <c r="Q52" i="10"/>
  <c r="M52" i="10"/>
  <c r="K52" i="10"/>
  <c r="E52" i="10"/>
  <c r="AL45" i="10"/>
  <c r="AK45" i="10"/>
  <c r="AK44" i="10" s="1"/>
  <c r="AK18" i="10" s="1"/>
  <c r="AJ45" i="10"/>
  <c r="AI45" i="10"/>
  <c r="AH45" i="10"/>
  <c r="AG45" i="10"/>
  <c r="AE45" i="10"/>
  <c r="AD45" i="10"/>
  <c r="AC45" i="10"/>
  <c r="AB45" i="10"/>
  <c r="AA45" i="10"/>
  <c r="Z45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U24" i="10" s="1"/>
  <c r="U17" i="10" s="1"/>
  <c r="T29" i="10"/>
  <c r="S29" i="10"/>
  <c r="R29" i="10"/>
  <c r="Q29" i="10"/>
  <c r="Q24" i="10" s="1"/>
  <c r="Q17" i="10" s="1"/>
  <c r="P29" i="10"/>
  <c r="O29" i="10"/>
  <c r="N29" i="10"/>
  <c r="M29" i="10"/>
  <c r="M24" i="10" s="1"/>
  <c r="M17" i="10" s="1"/>
  <c r="L29" i="10"/>
  <c r="K29" i="10"/>
  <c r="J29" i="10"/>
  <c r="I29" i="10"/>
  <c r="H29" i="10"/>
  <c r="G29" i="10"/>
  <c r="F29" i="10"/>
  <c r="E29" i="10"/>
  <c r="E24" i="10" s="1"/>
  <c r="E17" i="10" s="1"/>
  <c r="D29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X24" i="10" s="1"/>
  <c r="W25" i="10"/>
  <c r="V25" i="10"/>
  <c r="U25" i="10"/>
  <c r="T25" i="10"/>
  <c r="T24" i="10" s="1"/>
  <c r="S25" i="10"/>
  <c r="R25" i="10"/>
  <c r="Q25" i="10"/>
  <c r="P25" i="10"/>
  <c r="P24" i="10" s="1"/>
  <c r="O25" i="10"/>
  <c r="N25" i="10"/>
  <c r="M25" i="10"/>
  <c r="L25" i="10"/>
  <c r="L24" i="10" s="1"/>
  <c r="K25" i="10"/>
  <c r="J25" i="10"/>
  <c r="I25" i="10"/>
  <c r="I24" i="10" s="1"/>
  <c r="I17" i="10" s="1"/>
  <c r="H25" i="10"/>
  <c r="H24" i="10" s="1"/>
  <c r="G25" i="10"/>
  <c r="F25" i="10"/>
  <c r="E25" i="10"/>
  <c r="D25" i="10"/>
  <c r="D24" i="10" s="1"/>
  <c r="Y24" i="10"/>
  <c r="Y17" i="10" s="1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K19" i="10"/>
  <c r="AJ19" i="10"/>
  <c r="AI19" i="10"/>
  <c r="AG19" i="10"/>
  <c r="AF19" i="10"/>
  <c r="AE19" i="10"/>
  <c r="AC19" i="10"/>
  <c r="AB19" i="10"/>
  <c r="AA19" i="10"/>
  <c r="Y19" i="10"/>
  <c r="X19" i="10"/>
  <c r="W19" i="10"/>
  <c r="U19" i="10"/>
  <c r="T19" i="10"/>
  <c r="S19" i="10"/>
  <c r="Q19" i="10"/>
  <c r="P19" i="10"/>
  <c r="O19" i="10"/>
  <c r="M19" i="10"/>
  <c r="L19" i="10"/>
  <c r="K19" i="10"/>
  <c r="I19" i="10"/>
  <c r="H19" i="10"/>
  <c r="G19" i="10"/>
  <c r="E19" i="10"/>
  <c r="D19" i="10"/>
  <c r="AF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C24" i="10" l="1"/>
  <c r="AC17" i="10" s="1"/>
  <c r="AG24" i="10"/>
  <c r="AG17" i="10" s="1"/>
  <c r="AK24" i="10"/>
  <c r="AK17" i="10" s="1"/>
  <c r="F24" i="10"/>
  <c r="J24" i="10"/>
  <c r="J23" i="10" s="1"/>
  <c r="N24" i="10"/>
  <c r="R24" i="10"/>
  <c r="R17" i="10" s="1"/>
  <c r="R16" i="10" s="1"/>
  <c r="V24" i="10"/>
  <c r="Z24" i="10"/>
  <c r="AG44" i="10"/>
  <c r="AG18" i="10" s="1"/>
  <c r="AG16" i="10" s="1"/>
  <c r="AI44" i="10"/>
  <c r="AI18" i="10" s="1"/>
  <c r="AB24" i="10"/>
  <c r="E16" i="10"/>
  <c r="M16" i="10"/>
  <c r="U16" i="10"/>
  <c r="AK16" i="10"/>
  <c r="AA44" i="10"/>
  <c r="AA18" i="10" s="1"/>
  <c r="AE44" i="10"/>
  <c r="AE18" i="10" s="1"/>
  <c r="Z44" i="10"/>
  <c r="Z18" i="10" s="1"/>
  <c r="AB44" i="10"/>
  <c r="AB18" i="10" s="1"/>
  <c r="AD44" i="10"/>
  <c r="AD18" i="10" s="1"/>
  <c r="AH44" i="10"/>
  <c r="AH18" i="10" s="1"/>
  <c r="AJ44" i="10"/>
  <c r="AJ18" i="10" s="1"/>
  <c r="AL44" i="10"/>
  <c r="AL18" i="10" s="1"/>
  <c r="AC44" i="10"/>
  <c r="AC18" i="10" s="1"/>
  <c r="AC16" i="10" s="1"/>
  <c r="I16" i="10"/>
  <c r="Q16" i="10"/>
  <c r="Y16" i="10"/>
  <c r="AD24" i="10"/>
  <c r="AD23" i="10" s="1"/>
  <c r="AF24" i="10"/>
  <c r="AF23" i="10" s="1"/>
  <c r="AH24" i="10"/>
  <c r="AJ24" i="10"/>
  <c r="AL24" i="10"/>
  <c r="G24" i="10"/>
  <c r="G23" i="10" s="1"/>
  <c r="K24" i="10"/>
  <c r="O24" i="10"/>
  <c r="O17" i="10" s="1"/>
  <c r="O16" i="10" s="1"/>
  <c r="S24" i="10"/>
  <c r="S23" i="10" s="1"/>
  <c r="W24" i="10"/>
  <c r="W23" i="10" s="1"/>
  <c r="AA24" i="10"/>
  <c r="AE24" i="10"/>
  <c r="AE17" i="10" s="1"/>
  <c r="AE16" i="10" s="1"/>
  <c r="AI24" i="10"/>
  <c r="J17" i="10"/>
  <c r="J16" i="10" s="1"/>
  <c r="V17" i="10"/>
  <c r="V16" i="10" s="1"/>
  <c r="V23" i="10"/>
  <c r="AD17" i="10"/>
  <c r="AD16" i="10" s="1"/>
  <c r="O23" i="10"/>
  <c r="AA17" i="10"/>
  <c r="F23" i="10"/>
  <c r="F17" i="10"/>
  <c r="F16" i="10" s="1"/>
  <c r="R23" i="10"/>
  <c r="AH17" i="10"/>
  <c r="AH16" i="10" s="1"/>
  <c r="K23" i="10"/>
  <c r="K17" i="10"/>
  <c r="K16" i="10" s="1"/>
  <c r="AE23" i="10"/>
  <c r="D17" i="10"/>
  <c r="D16" i="10" s="1"/>
  <c r="D23" i="10"/>
  <c r="H17" i="10"/>
  <c r="H16" i="10" s="1"/>
  <c r="H23" i="10"/>
  <c r="L17" i="10"/>
  <c r="L16" i="10" s="1"/>
  <c r="L23" i="10"/>
  <c r="P17" i="10"/>
  <c r="P16" i="10" s="1"/>
  <c r="P23" i="10"/>
  <c r="T17" i="10"/>
  <c r="T16" i="10" s="1"/>
  <c r="T23" i="10"/>
  <c r="X17" i="10"/>
  <c r="X16" i="10" s="1"/>
  <c r="X23" i="10"/>
  <c r="AB17" i="10"/>
  <c r="AB16" i="10" s="1"/>
  <c r="AB23" i="10"/>
  <c r="AF17" i="10"/>
  <c r="AF16" i="10" s="1"/>
  <c r="AJ17" i="10"/>
  <c r="N23" i="10"/>
  <c r="N17" i="10"/>
  <c r="N16" i="10" s="1"/>
  <c r="Z17" i="10"/>
  <c r="AL17" i="10"/>
  <c r="AL16" i="10" s="1"/>
  <c r="AL23" i="10"/>
  <c r="AI17" i="10"/>
  <c r="AI16" i="10" s="1"/>
  <c r="E23" i="10"/>
  <c r="I23" i="10"/>
  <c r="M23" i="10"/>
  <c r="Q23" i="10"/>
  <c r="U23" i="10"/>
  <c r="Y23" i="10"/>
  <c r="AG23" i="10"/>
  <c r="AK23" i="10"/>
  <c r="AL70" i="9"/>
  <c r="AK70" i="9"/>
  <c r="AK19" i="9" s="1"/>
  <c r="AJ70" i="9"/>
  <c r="AJ19" i="9" s="1"/>
  <c r="AI70" i="9"/>
  <c r="AH70" i="9"/>
  <c r="AG70" i="9"/>
  <c r="AG19" i="9" s="1"/>
  <c r="AF70" i="9"/>
  <c r="AF19" i="9" s="1"/>
  <c r="AE70" i="9"/>
  <c r="AD70" i="9"/>
  <c r="AC70" i="9"/>
  <c r="AC19" i="9" s="1"/>
  <c r="AB70" i="9"/>
  <c r="AB19" i="9" s="1"/>
  <c r="AA70" i="9"/>
  <c r="Z70" i="9"/>
  <c r="Y70" i="9"/>
  <c r="Y19" i="9" s="1"/>
  <c r="X70" i="9"/>
  <c r="X19" i="9" s="1"/>
  <c r="W70" i="9"/>
  <c r="V70" i="9"/>
  <c r="U70" i="9"/>
  <c r="U19" i="9" s="1"/>
  <c r="T70" i="9"/>
  <c r="T19" i="9" s="1"/>
  <c r="S70" i="9"/>
  <c r="R70" i="9"/>
  <c r="Q70" i="9"/>
  <c r="Q19" i="9" s="1"/>
  <c r="P70" i="9"/>
  <c r="P19" i="9" s="1"/>
  <c r="O70" i="9"/>
  <c r="N70" i="9"/>
  <c r="M70" i="9"/>
  <c r="M19" i="9" s="1"/>
  <c r="L70" i="9"/>
  <c r="L19" i="9" s="1"/>
  <c r="K70" i="9"/>
  <c r="J70" i="9"/>
  <c r="I70" i="9"/>
  <c r="I19" i="9" s="1"/>
  <c r="H70" i="9"/>
  <c r="H19" i="9" s="1"/>
  <c r="G70" i="9"/>
  <c r="F70" i="9"/>
  <c r="E70" i="9"/>
  <c r="E19" i="9" s="1"/>
  <c r="D70" i="9"/>
  <c r="D19" i="9" s="1"/>
  <c r="AL67" i="9"/>
  <c r="AK67" i="9"/>
  <c r="AJ67" i="9"/>
  <c r="AI67" i="9"/>
  <c r="AH67" i="9"/>
  <c r="AG67" i="9"/>
  <c r="AF67" i="9"/>
  <c r="AE67" i="9"/>
  <c r="AD67" i="9"/>
  <c r="AC67" i="9"/>
  <c r="AB67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AJ57" i="9"/>
  <c r="AH57" i="9"/>
  <c r="AG57" i="9"/>
  <c r="AJ56" i="9"/>
  <c r="AH56" i="9"/>
  <c r="AG56" i="9"/>
  <c r="AJ55" i="9"/>
  <c r="AH55" i="9"/>
  <c r="AG55" i="9"/>
  <c r="AL54" i="9"/>
  <c r="AK54" i="9"/>
  <c r="AK52" i="9" s="1"/>
  <c r="AI54" i="9"/>
  <c r="AI52" i="9" s="1"/>
  <c r="AF54" i="9"/>
  <c r="AF52" i="9" s="1"/>
  <c r="AE54" i="9"/>
  <c r="AE52" i="9" s="1"/>
  <c r="AD54" i="9"/>
  <c r="AC54" i="9"/>
  <c r="AB54" i="9"/>
  <c r="AA54" i="9"/>
  <c r="AA52" i="9" s="1"/>
  <c r="Z54" i="9"/>
  <c r="Y54" i="9"/>
  <c r="Y52" i="9" s="1"/>
  <c r="X54" i="9"/>
  <c r="X52" i="9" s="1"/>
  <c r="W54" i="9"/>
  <c r="W52" i="9" s="1"/>
  <c r="V54" i="9"/>
  <c r="U54" i="9"/>
  <c r="T54" i="9"/>
  <c r="T52" i="9" s="1"/>
  <c r="S54" i="9"/>
  <c r="S52" i="9" s="1"/>
  <c r="R54" i="9"/>
  <c r="Q54" i="9"/>
  <c r="Q52" i="9" s="1"/>
  <c r="P54" i="9"/>
  <c r="O54" i="9"/>
  <c r="O52" i="9" s="1"/>
  <c r="N54" i="9"/>
  <c r="M54" i="9"/>
  <c r="M52" i="9" s="1"/>
  <c r="L54" i="9"/>
  <c r="L52" i="9" s="1"/>
  <c r="K54" i="9"/>
  <c r="K52" i="9" s="1"/>
  <c r="J54" i="9"/>
  <c r="I54" i="9"/>
  <c r="I52" i="9" s="1"/>
  <c r="H54" i="9"/>
  <c r="G54" i="9"/>
  <c r="G52" i="9" s="1"/>
  <c r="F54" i="9"/>
  <c r="E54" i="9"/>
  <c r="E52" i="9" s="1"/>
  <c r="E44" i="9" s="1"/>
  <c r="E18" i="9" s="1"/>
  <c r="D54" i="9"/>
  <c r="AL52" i="9"/>
  <c r="AD52" i="9"/>
  <c r="AC52" i="9"/>
  <c r="AB52" i="9"/>
  <c r="Z52" i="9"/>
  <c r="V52" i="9"/>
  <c r="U52" i="9"/>
  <c r="R52" i="9"/>
  <c r="P52" i="9"/>
  <c r="N52" i="9"/>
  <c r="J52" i="9"/>
  <c r="H52" i="9"/>
  <c r="F52" i="9"/>
  <c r="D52" i="9"/>
  <c r="AL45" i="9"/>
  <c r="AL44" i="9" s="1"/>
  <c r="AL18" i="9" s="1"/>
  <c r="AK45" i="9"/>
  <c r="AJ45" i="9"/>
  <c r="AI45" i="9"/>
  <c r="AH45" i="9"/>
  <c r="AG45" i="9"/>
  <c r="AF45" i="9"/>
  <c r="AE45" i="9"/>
  <c r="AD45" i="9"/>
  <c r="AD44" i="9" s="1"/>
  <c r="AD18" i="9" s="1"/>
  <c r="AC45" i="9"/>
  <c r="AB45" i="9"/>
  <c r="AA45" i="9"/>
  <c r="Z45" i="9"/>
  <c r="Z44" i="9" s="1"/>
  <c r="Z18" i="9" s="1"/>
  <c r="Y45" i="9"/>
  <c r="X45" i="9"/>
  <c r="W45" i="9"/>
  <c r="V45" i="9"/>
  <c r="V44" i="9" s="1"/>
  <c r="V18" i="9" s="1"/>
  <c r="U45" i="9"/>
  <c r="T45" i="9"/>
  <c r="S45" i="9"/>
  <c r="R45" i="9"/>
  <c r="R44" i="9" s="1"/>
  <c r="R18" i="9" s="1"/>
  <c r="Q45" i="9"/>
  <c r="P45" i="9"/>
  <c r="O45" i="9"/>
  <c r="N45" i="9"/>
  <c r="N44" i="9" s="1"/>
  <c r="N18" i="9" s="1"/>
  <c r="M45" i="9"/>
  <c r="L45" i="9"/>
  <c r="K45" i="9"/>
  <c r="J45" i="9"/>
  <c r="J44" i="9" s="1"/>
  <c r="J18" i="9" s="1"/>
  <c r="I45" i="9"/>
  <c r="H45" i="9"/>
  <c r="G45" i="9"/>
  <c r="F45" i="9"/>
  <c r="F44" i="9" s="1"/>
  <c r="F18" i="9" s="1"/>
  <c r="E45" i="9"/>
  <c r="D45" i="9"/>
  <c r="AC44" i="9"/>
  <c r="U44" i="9"/>
  <c r="U18" i="9" s="1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I24" i="9" s="1"/>
  <c r="I17" i="9" s="1"/>
  <c r="H29" i="9"/>
  <c r="G29" i="9"/>
  <c r="F29" i="9"/>
  <c r="E29" i="9"/>
  <c r="D29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L19" i="9"/>
  <c r="AI19" i="9"/>
  <c r="AH19" i="9"/>
  <c r="AE19" i="9"/>
  <c r="AD19" i="9"/>
  <c r="AA19" i="9"/>
  <c r="Z19" i="9"/>
  <c r="W19" i="9"/>
  <c r="V19" i="9"/>
  <c r="S19" i="9"/>
  <c r="R19" i="9"/>
  <c r="O19" i="9"/>
  <c r="N19" i="9"/>
  <c r="K19" i="9"/>
  <c r="J19" i="9"/>
  <c r="G19" i="9"/>
  <c r="F19" i="9"/>
  <c r="AC18" i="9"/>
  <c r="V24" i="9" l="1"/>
  <c r="I44" i="9"/>
  <c r="I18" i="9" s="1"/>
  <c r="M44" i="9"/>
  <c r="M18" i="9" s="1"/>
  <c r="Q44" i="9"/>
  <c r="Q18" i="9" s="1"/>
  <c r="Y44" i="9"/>
  <c r="Y18" i="9" s="1"/>
  <c r="AL24" i="9"/>
  <c r="Z23" i="10"/>
  <c r="AC23" i="10"/>
  <c r="V23" i="9"/>
  <c r="V17" i="9"/>
  <c r="AL23" i="9"/>
  <c r="AL17" i="9"/>
  <c r="AL16" i="9" s="1"/>
  <c r="E24" i="9"/>
  <c r="F24" i="9"/>
  <c r="N24" i="9"/>
  <c r="N23" i="9" s="1"/>
  <c r="Z24" i="9"/>
  <c r="Z17" i="9" s="1"/>
  <c r="Z16" i="9" s="1"/>
  <c r="AD24" i="9"/>
  <c r="AI23" i="10"/>
  <c r="W17" i="10"/>
  <c r="W16" i="10" s="1"/>
  <c r="D44" i="9"/>
  <c r="D18" i="9" s="1"/>
  <c r="L44" i="9"/>
  <c r="L18" i="9" s="1"/>
  <c r="P44" i="9"/>
  <c r="P18" i="9" s="1"/>
  <c r="X44" i="9"/>
  <c r="X18" i="9" s="1"/>
  <c r="AB44" i="9"/>
  <c r="AB18" i="9" s="1"/>
  <c r="AF44" i="9"/>
  <c r="AF18" i="9" s="1"/>
  <c r="S17" i="10"/>
  <c r="S16" i="10" s="1"/>
  <c r="AJ16" i="10"/>
  <c r="AH23" i="10"/>
  <c r="G17" i="10"/>
  <c r="G16" i="10" s="1"/>
  <c r="J24" i="9"/>
  <c r="J17" i="9" s="1"/>
  <c r="J16" i="9" s="1"/>
  <c r="R24" i="9"/>
  <c r="R23" i="9" s="1"/>
  <c r="AH24" i="9"/>
  <c r="AH17" i="9" s="1"/>
  <c r="H44" i="9"/>
  <c r="H18" i="9" s="1"/>
  <c r="T44" i="9"/>
  <c r="T18" i="9" s="1"/>
  <c r="G24" i="9"/>
  <c r="G17" i="9" s="1"/>
  <c r="K24" i="9"/>
  <c r="K17" i="9" s="1"/>
  <c r="O24" i="9"/>
  <c r="S24" i="9"/>
  <c r="W24" i="9"/>
  <c r="AA24" i="9"/>
  <c r="AE24" i="9"/>
  <c r="AI24" i="9"/>
  <c r="D24" i="9"/>
  <c r="D23" i="9" s="1"/>
  <c r="H24" i="9"/>
  <c r="H23" i="9" s="1"/>
  <c r="L24" i="9"/>
  <c r="P24" i="9"/>
  <c r="T24" i="9"/>
  <c r="T23" i="9" s="1"/>
  <c r="X24" i="9"/>
  <c r="X23" i="9" s="1"/>
  <c r="AB24" i="9"/>
  <c r="AF24" i="9"/>
  <c r="AJ24" i="9"/>
  <c r="AJ17" i="9" s="1"/>
  <c r="AJ23" i="10"/>
  <c r="AA16" i="10"/>
  <c r="AA23" i="10"/>
  <c r="Z16" i="10"/>
  <c r="E17" i="9"/>
  <c r="E16" i="9" s="1"/>
  <c r="E23" i="9"/>
  <c r="N17" i="9"/>
  <c r="N16" i="9" s="1"/>
  <c r="AD23" i="9"/>
  <c r="AD17" i="9"/>
  <c r="AD16" i="9" s="1"/>
  <c r="I16" i="9"/>
  <c r="I23" i="9"/>
  <c r="AI44" i="9"/>
  <c r="AI18" i="9" s="1"/>
  <c r="AJ54" i="9"/>
  <c r="AJ52" i="9" s="1"/>
  <c r="AJ44" i="9" s="1"/>
  <c r="F23" i="9"/>
  <c r="F17" i="9"/>
  <c r="J23" i="9"/>
  <c r="R17" i="9"/>
  <c r="R16" i="9" s="1"/>
  <c r="Z23" i="9"/>
  <c r="AK44" i="9"/>
  <c r="AK18" i="9" s="1"/>
  <c r="M24" i="9"/>
  <c r="M23" i="9" s="1"/>
  <c r="Q24" i="9"/>
  <c r="U24" i="9"/>
  <c r="U23" i="9" s="1"/>
  <c r="Y24" i="9"/>
  <c r="Y23" i="9" s="1"/>
  <c r="AC24" i="9"/>
  <c r="AC23" i="9" s="1"/>
  <c r="AG24" i="9"/>
  <c r="AK24" i="9"/>
  <c r="F16" i="9"/>
  <c r="V16" i="9"/>
  <c r="G44" i="9"/>
  <c r="G18" i="9" s="1"/>
  <c r="K44" i="9"/>
  <c r="K18" i="9" s="1"/>
  <c r="O44" i="9"/>
  <c r="O18" i="9" s="1"/>
  <c r="S44" i="9"/>
  <c r="S18" i="9" s="1"/>
  <c r="W44" i="9"/>
  <c r="W18" i="9" s="1"/>
  <c r="AA44" i="9"/>
  <c r="AA18" i="9" s="1"/>
  <c r="AE44" i="9"/>
  <c r="AE18" i="9" s="1"/>
  <c r="AG54" i="9"/>
  <c r="AG52" i="9" s="1"/>
  <c r="AG44" i="9" s="1"/>
  <c r="AG18" i="9" s="1"/>
  <c r="W17" i="9"/>
  <c r="W16" i="9" s="1"/>
  <c r="W23" i="9"/>
  <c r="S17" i="9"/>
  <c r="S23" i="9"/>
  <c r="AE17" i="9"/>
  <c r="H17" i="9"/>
  <c r="H16" i="9" s="1"/>
  <c r="AF23" i="9"/>
  <c r="AF17" i="9"/>
  <c r="AF16" i="9" s="1"/>
  <c r="Q23" i="9"/>
  <c r="Q17" i="9"/>
  <c r="Q16" i="9" s="1"/>
  <c r="AA17" i="9"/>
  <c r="P23" i="9"/>
  <c r="P17" i="9"/>
  <c r="P16" i="9" s="1"/>
  <c r="AB17" i="9"/>
  <c r="AK17" i="9"/>
  <c r="AK16" i="9" s="1"/>
  <c r="AK23" i="9"/>
  <c r="O17" i="9"/>
  <c r="AI17" i="9"/>
  <c r="AI16" i="9" s="1"/>
  <c r="L23" i="9"/>
  <c r="L17" i="9"/>
  <c r="L16" i="9" s="1"/>
  <c r="X17" i="9"/>
  <c r="X16" i="9" s="1"/>
  <c r="U17" i="9"/>
  <c r="U16" i="9" s="1"/>
  <c r="AG23" i="9"/>
  <c r="AG17" i="9"/>
  <c r="AG16" i="9" s="1"/>
  <c r="AH54" i="9"/>
  <c r="AH52" i="9" s="1"/>
  <c r="AH44" i="9" s="1"/>
  <c r="AH18" i="9" s="1"/>
  <c r="AJ18" i="9" l="1"/>
  <c r="AJ16" i="9" s="1"/>
  <c r="AJ23" i="9"/>
  <c r="AA23" i="9"/>
  <c r="K16" i="9"/>
  <c r="AE16" i="9"/>
  <c r="G16" i="9"/>
  <c r="M17" i="9"/>
  <c r="M16" i="9" s="1"/>
  <c r="O16" i="9"/>
  <c r="AA16" i="9"/>
  <c r="AE23" i="9"/>
  <c r="O23" i="9"/>
  <c r="AC17" i="9"/>
  <c r="AC16" i="9" s="1"/>
  <c r="AI23" i="9"/>
  <c r="Y17" i="9"/>
  <c r="Y16" i="9" s="1"/>
  <c r="AB16" i="9"/>
  <c r="D17" i="9"/>
  <c r="D16" i="9" s="1"/>
  <c r="K23" i="9"/>
  <c r="T17" i="9"/>
  <c r="T16" i="9" s="1"/>
  <c r="G23" i="9"/>
  <c r="AH16" i="9"/>
  <c r="AB23" i="9"/>
  <c r="S16" i="9"/>
  <c r="AH23" i="9"/>
  <c r="AT70" i="8"/>
  <c r="AS70" i="8"/>
  <c r="AR70" i="8"/>
  <c r="AR19" i="8" s="1"/>
  <c r="AQ70" i="8"/>
  <c r="AQ19" i="8" s="1"/>
  <c r="AP70" i="8"/>
  <c r="AO70" i="8"/>
  <c r="AN70" i="8"/>
  <c r="AN19" i="8" s="1"/>
  <c r="AT67" i="8"/>
  <c r="AS67" i="8"/>
  <c r="AR67" i="8"/>
  <c r="AQ67" i="8"/>
  <c r="AP67" i="8"/>
  <c r="AO67" i="8"/>
  <c r="AN67" i="8"/>
  <c r="AT58" i="8"/>
  <c r="AS58" i="8"/>
  <c r="AR58" i="8"/>
  <c r="AQ58" i="8"/>
  <c r="AP58" i="8"/>
  <c r="AO58" i="8"/>
  <c r="AN58" i="8"/>
  <c r="AT54" i="8"/>
  <c r="AS54" i="8"/>
  <c r="AS52" i="8" s="1"/>
  <c r="AR54" i="8"/>
  <c r="AR52" i="8" s="1"/>
  <c r="AQ54" i="8"/>
  <c r="AQ52" i="8" s="1"/>
  <c r="AP54" i="8"/>
  <c r="AP52" i="8" s="1"/>
  <c r="AO54" i="8"/>
  <c r="AO52" i="8" s="1"/>
  <c r="AN54" i="8"/>
  <c r="AN52" i="8" s="1"/>
  <c r="AT52" i="8"/>
  <c r="AT45" i="8"/>
  <c r="AR45" i="8"/>
  <c r="AQ45" i="8"/>
  <c r="AP45" i="8"/>
  <c r="AN45" i="8"/>
  <c r="AS45" i="8"/>
  <c r="AO45" i="8"/>
  <c r="AT41" i="8"/>
  <c r="AS41" i="8"/>
  <c r="AR41" i="8"/>
  <c r="AQ41" i="8"/>
  <c r="AP41" i="8"/>
  <c r="AO41" i="8"/>
  <c r="AN41" i="8"/>
  <c r="AT32" i="8"/>
  <c r="AS32" i="8"/>
  <c r="AR32" i="8"/>
  <c r="AQ32" i="8"/>
  <c r="AP32" i="8"/>
  <c r="AO32" i="8"/>
  <c r="AN32" i="8"/>
  <c r="AT29" i="8"/>
  <c r="AS29" i="8"/>
  <c r="AR29" i="8"/>
  <c r="AQ29" i="8"/>
  <c r="AP29" i="8"/>
  <c r="AO29" i="8"/>
  <c r="AN29" i="8"/>
  <c r="AT25" i="8"/>
  <c r="AS25" i="8"/>
  <c r="AS24" i="8" s="1"/>
  <c r="AS17" i="8" s="1"/>
  <c r="AR25" i="8"/>
  <c r="AQ25" i="8"/>
  <c r="AP25" i="8"/>
  <c r="AO25" i="8"/>
  <c r="AN25" i="8"/>
  <c r="AT22" i="8"/>
  <c r="AS22" i="8"/>
  <c r="AR22" i="8"/>
  <c r="AQ22" i="8"/>
  <c r="AP22" i="8"/>
  <c r="AO22" i="8"/>
  <c r="AN22" i="8"/>
  <c r="AT21" i="8"/>
  <c r="AS21" i="8"/>
  <c r="AR21" i="8"/>
  <c r="AQ21" i="8"/>
  <c r="AP21" i="8"/>
  <c r="AO21" i="8"/>
  <c r="AN21" i="8"/>
  <c r="AT20" i="8"/>
  <c r="AS20" i="8"/>
  <c r="AR20" i="8"/>
  <c r="AQ20" i="8"/>
  <c r="AP20" i="8"/>
  <c r="AO20" i="8"/>
  <c r="AN20" i="8"/>
  <c r="AT19" i="8"/>
  <c r="AS19" i="8"/>
  <c r="AP19" i="8"/>
  <c r="AO19" i="8"/>
  <c r="AM70" i="8"/>
  <c r="AM19" i="8" s="1"/>
  <c r="AL70" i="8"/>
  <c r="AL19" i="8" s="1"/>
  <c r="AK70" i="8"/>
  <c r="AJ70" i="8"/>
  <c r="AI70" i="8"/>
  <c r="AI19" i="8" s="1"/>
  <c r="AH70" i="8"/>
  <c r="AH19" i="8" s="1"/>
  <c r="AG70" i="8"/>
  <c r="AM67" i="8"/>
  <c r="AL67" i="8"/>
  <c r="AK67" i="8"/>
  <c r="AJ67" i="8"/>
  <c r="AI67" i="8"/>
  <c r="AH67" i="8"/>
  <c r="AG67" i="8"/>
  <c r="AM58" i="8"/>
  <c r="AL58" i="8"/>
  <c r="AK58" i="8"/>
  <c r="AJ58" i="8"/>
  <c r="AI58" i="8"/>
  <c r="AH58" i="8"/>
  <c r="AG58" i="8"/>
  <c r="AK57" i="8"/>
  <c r="AI57" i="8"/>
  <c r="AH57" i="8"/>
  <c r="AK56" i="8"/>
  <c r="AI56" i="8"/>
  <c r="AH56" i="8"/>
  <c r="AK55" i="8"/>
  <c r="AI55" i="8"/>
  <c r="AH55" i="8"/>
  <c r="AM54" i="8"/>
  <c r="AM52" i="8" s="1"/>
  <c r="AL54" i="8"/>
  <c r="AL52" i="8" s="1"/>
  <c r="AJ54" i="8"/>
  <c r="AJ52" i="8" s="1"/>
  <c r="AG54" i="8"/>
  <c r="AG52" i="8" s="1"/>
  <c r="AK45" i="8"/>
  <c r="AL45" i="8"/>
  <c r="AJ45" i="8"/>
  <c r="AH45" i="8"/>
  <c r="AM45" i="8"/>
  <c r="AI45" i="8"/>
  <c r="AG45" i="8"/>
  <c r="AG44" i="8" s="1"/>
  <c r="AG18" i="8" s="1"/>
  <c r="AM41" i="8"/>
  <c r="AL41" i="8"/>
  <c r="AK41" i="8"/>
  <c r="AJ41" i="8"/>
  <c r="AI41" i="8"/>
  <c r="AH41" i="8"/>
  <c r="AG41" i="8"/>
  <c r="AM32" i="8"/>
  <c r="AL32" i="8"/>
  <c r="AK32" i="8"/>
  <c r="AJ32" i="8"/>
  <c r="AI32" i="8"/>
  <c r="AH32" i="8"/>
  <c r="AG32" i="8"/>
  <c r="AM29" i="8"/>
  <c r="AL29" i="8"/>
  <c r="AK29" i="8"/>
  <c r="AJ29" i="8"/>
  <c r="AI29" i="8"/>
  <c r="AH29" i="8"/>
  <c r="AG29" i="8"/>
  <c r="AM25" i="8"/>
  <c r="AL25" i="8"/>
  <c r="AK25" i="8"/>
  <c r="AK24" i="8" s="1"/>
  <c r="AJ25" i="8"/>
  <c r="AI25" i="8"/>
  <c r="AH25" i="8"/>
  <c r="AG25" i="8"/>
  <c r="AM22" i="8"/>
  <c r="AL22" i="8"/>
  <c r="AK22" i="8"/>
  <c r="AJ22" i="8"/>
  <c r="AI22" i="8"/>
  <c r="AH22" i="8"/>
  <c r="AG22" i="8"/>
  <c r="AM21" i="8"/>
  <c r="AL21" i="8"/>
  <c r="AK21" i="8"/>
  <c r="AJ21" i="8"/>
  <c r="AI21" i="8"/>
  <c r="AH21" i="8"/>
  <c r="AG21" i="8"/>
  <c r="AM20" i="8"/>
  <c r="AL20" i="8"/>
  <c r="AK20" i="8"/>
  <c r="AJ20" i="8"/>
  <c r="AI20" i="8"/>
  <c r="AH20" i="8"/>
  <c r="AG20" i="8"/>
  <c r="AK19" i="8"/>
  <c r="AJ19" i="8"/>
  <c r="AG19" i="8"/>
  <c r="AF70" i="8"/>
  <c r="AF19" i="8" s="1"/>
  <c r="AE70" i="8"/>
  <c r="AE19" i="8" s="1"/>
  <c r="AD70" i="8"/>
  <c r="AD19" i="8" s="1"/>
  <c r="AC70" i="8"/>
  <c r="AC19" i="8" s="1"/>
  <c r="AB70" i="8"/>
  <c r="AA70" i="8"/>
  <c r="AA19" i="8" s="1"/>
  <c r="Z70" i="8"/>
  <c r="AF67" i="8"/>
  <c r="AE67" i="8"/>
  <c r="AD67" i="8"/>
  <c r="AC67" i="8"/>
  <c r="AB67" i="8"/>
  <c r="AA67" i="8"/>
  <c r="Z67" i="8"/>
  <c r="AF58" i="8"/>
  <c r="AE58" i="8"/>
  <c r="AD58" i="8"/>
  <c r="AC58" i="8"/>
  <c r="AB58" i="8"/>
  <c r="AA58" i="8"/>
  <c r="Z58" i="8"/>
  <c r="AD57" i="8"/>
  <c r="AB57" i="8"/>
  <c r="AA57" i="8"/>
  <c r="AD55" i="8"/>
  <c r="AB55" i="8"/>
  <c r="AB54" i="8" s="1"/>
  <c r="AB52" i="8" s="1"/>
  <c r="AA55" i="8"/>
  <c r="AF54" i="8"/>
  <c r="AF52" i="8" s="1"/>
  <c r="AE54" i="8"/>
  <c r="AC54" i="8"/>
  <c r="Z54" i="8"/>
  <c r="Z52" i="8" s="1"/>
  <c r="AE52" i="8"/>
  <c r="AC52" i="8"/>
  <c r="AD45" i="8"/>
  <c r="AA45" i="8"/>
  <c r="AF45" i="8"/>
  <c r="AE45" i="8"/>
  <c r="AC45" i="8"/>
  <c r="Z45" i="8"/>
  <c r="Z44" i="8" s="1"/>
  <c r="Z18" i="8" s="1"/>
  <c r="AB45" i="8"/>
  <c r="AF41" i="8"/>
  <c r="AE41" i="8"/>
  <c r="AD41" i="8"/>
  <c r="AC41" i="8"/>
  <c r="AB41" i="8"/>
  <c r="AA41" i="8"/>
  <c r="Z41" i="8"/>
  <c r="AF32" i="8"/>
  <c r="AE32" i="8"/>
  <c r="AD32" i="8"/>
  <c r="AC32" i="8"/>
  <c r="AB32" i="8"/>
  <c r="AA32" i="8"/>
  <c r="Z32" i="8"/>
  <c r="AF29" i="8"/>
  <c r="AE29" i="8"/>
  <c r="AD29" i="8"/>
  <c r="AC29" i="8"/>
  <c r="AB29" i="8"/>
  <c r="AA29" i="8"/>
  <c r="Z29" i="8"/>
  <c r="AF25" i="8"/>
  <c r="AE25" i="8"/>
  <c r="AD25" i="8"/>
  <c r="AC25" i="8"/>
  <c r="AB25" i="8"/>
  <c r="AA25" i="8"/>
  <c r="Z25" i="8"/>
  <c r="AF22" i="8"/>
  <c r="AE22" i="8"/>
  <c r="AD22" i="8"/>
  <c r="AC22" i="8"/>
  <c r="AB22" i="8"/>
  <c r="AA22" i="8"/>
  <c r="Z22" i="8"/>
  <c r="AF21" i="8"/>
  <c r="AE21" i="8"/>
  <c r="AD21" i="8"/>
  <c r="AC21" i="8"/>
  <c r="AB21" i="8"/>
  <c r="AA21" i="8"/>
  <c r="Z21" i="8"/>
  <c r="AF20" i="8"/>
  <c r="AE20" i="8"/>
  <c r="AD20" i="8"/>
  <c r="AC20" i="8"/>
  <c r="AB20" i="8"/>
  <c r="AA20" i="8"/>
  <c r="Z20" i="8"/>
  <c r="AB19" i="8"/>
  <c r="Z19" i="8"/>
  <c r="Y70" i="8"/>
  <c r="Y19" i="8" s="1"/>
  <c r="X70" i="8"/>
  <c r="X19" i="8" s="1"/>
  <c r="W70" i="8"/>
  <c r="V70" i="8"/>
  <c r="V19" i="8" s="1"/>
  <c r="U70" i="8"/>
  <c r="U19" i="8" s="1"/>
  <c r="T70" i="8"/>
  <c r="S70" i="8"/>
  <c r="S19" i="8" s="1"/>
  <c r="Y67" i="8"/>
  <c r="X67" i="8"/>
  <c r="W67" i="8"/>
  <c r="V67" i="8"/>
  <c r="U67" i="8"/>
  <c r="T67" i="8"/>
  <c r="S67" i="8"/>
  <c r="Y58" i="8"/>
  <c r="X58" i="8"/>
  <c r="W58" i="8"/>
  <c r="V58" i="8"/>
  <c r="U58" i="8"/>
  <c r="T58" i="8"/>
  <c r="S58" i="8"/>
  <c r="Y54" i="8"/>
  <c r="Y52" i="8" s="1"/>
  <c r="X54" i="8"/>
  <c r="X52" i="8" s="1"/>
  <c r="W54" i="8"/>
  <c r="W52" i="8" s="1"/>
  <c r="V54" i="8"/>
  <c r="V52" i="8" s="1"/>
  <c r="U54" i="8"/>
  <c r="U52" i="8" s="1"/>
  <c r="T54" i="8"/>
  <c r="T52" i="8" s="1"/>
  <c r="S54" i="8"/>
  <c r="S52" i="8"/>
  <c r="Y45" i="8"/>
  <c r="W45" i="8"/>
  <c r="V45" i="8"/>
  <c r="U45" i="8"/>
  <c r="T45" i="8"/>
  <c r="S45" i="8"/>
  <c r="X45" i="8"/>
  <c r="Y41" i="8"/>
  <c r="X41" i="8"/>
  <c r="W41" i="8"/>
  <c r="V41" i="8"/>
  <c r="U41" i="8"/>
  <c r="T41" i="8"/>
  <c r="S41" i="8"/>
  <c r="Y32" i="8"/>
  <c r="X32" i="8"/>
  <c r="W32" i="8"/>
  <c r="V32" i="8"/>
  <c r="U32" i="8"/>
  <c r="T32" i="8"/>
  <c r="S32" i="8"/>
  <c r="Y29" i="8"/>
  <c r="X29" i="8"/>
  <c r="W29" i="8"/>
  <c r="V29" i="8"/>
  <c r="U29" i="8"/>
  <c r="T29" i="8"/>
  <c r="S29" i="8"/>
  <c r="Y25" i="8"/>
  <c r="X25" i="8"/>
  <c r="W25" i="8"/>
  <c r="V25" i="8"/>
  <c r="U25" i="8"/>
  <c r="T25" i="8"/>
  <c r="S25" i="8"/>
  <c r="Y22" i="8"/>
  <c r="X22" i="8"/>
  <c r="W22" i="8"/>
  <c r="V22" i="8"/>
  <c r="U22" i="8"/>
  <c r="T22" i="8"/>
  <c r="S22" i="8"/>
  <c r="Y21" i="8"/>
  <c r="X21" i="8"/>
  <c r="W21" i="8"/>
  <c r="V21" i="8"/>
  <c r="U21" i="8"/>
  <c r="T21" i="8"/>
  <c r="S21" i="8"/>
  <c r="Y20" i="8"/>
  <c r="X20" i="8"/>
  <c r="W20" i="8"/>
  <c r="V20" i="8"/>
  <c r="U20" i="8"/>
  <c r="T20" i="8"/>
  <c r="S20" i="8"/>
  <c r="W19" i="8"/>
  <c r="T19" i="8"/>
  <c r="R70" i="8"/>
  <c r="R19" i="8" s="1"/>
  <c r="Q70" i="8"/>
  <c r="P70" i="8"/>
  <c r="P19" i="8" s="1"/>
  <c r="O70" i="8"/>
  <c r="N70" i="8"/>
  <c r="N19" i="8" s="1"/>
  <c r="M70" i="8"/>
  <c r="M19" i="8" s="1"/>
  <c r="L70" i="8"/>
  <c r="L19" i="8" s="1"/>
  <c r="R67" i="8"/>
  <c r="Q67" i="8"/>
  <c r="P67" i="8"/>
  <c r="O67" i="8"/>
  <c r="N67" i="8"/>
  <c r="M67" i="8"/>
  <c r="L67" i="8"/>
  <c r="R58" i="8"/>
  <c r="Q58" i="8"/>
  <c r="P58" i="8"/>
  <c r="O58" i="8"/>
  <c r="N58" i="8"/>
  <c r="M58" i="8"/>
  <c r="L58" i="8"/>
  <c r="R54" i="8"/>
  <c r="R52" i="8" s="1"/>
  <c r="Q54" i="8"/>
  <c r="P54" i="8"/>
  <c r="P52" i="8" s="1"/>
  <c r="O54" i="8"/>
  <c r="O52" i="8" s="1"/>
  <c r="N54" i="8"/>
  <c r="N52" i="8" s="1"/>
  <c r="M54" i="8"/>
  <c r="M52" i="8" s="1"/>
  <c r="L54" i="8"/>
  <c r="L52" i="8" s="1"/>
  <c r="Q52" i="8"/>
  <c r="R45" i="8"/>
  <c r="Q45" i="8"/>
  <c r="P45" i="8"/>
  <c r="N45" i="8"/>
  <c r="M45" i="8"/>
  <c r="L45" i="8"/>
  <c r="O45" i="8"/>
  <c r="R41" i="8"/>
  <c r="Q41" i="8"/>
  <c r="P41" i="8"/>
  <c r="O41" i="8"/>
  <c r="N41" i="8"/>
  <c r="M41" i="8"/>
  <c r="L41" i="8"/>
  <c r="R32" i="8"/>
  <c r="Q32" i="8"/>
  <c r="P32" i="8"/>
  <c r="O32" i="8"/>
  <c r="N32" i="8"/>
  <c r="M32" i="8"/>
  <c r="L32" i="8"/>
  <c r="R29" i="8"/>
  <c r="Q29" i="8"/>
  <c r="P29" i="8"/>
  <c r="O29" i="8"/>
  <c r="O24" i="8" s="1"/>
  <c r="O17" i="8" s="1"/>
  <c r="N29" i="8"/>
  <c r="M29" i="8"/>
  <c r="L29" i="8"/>
  <c r="R25" i="8"/>
  <c r="R24" i="8" s="1"/>
  <c r="R17" i="8" s="1"/>
  <c r="Q25" i="8"/>
  <c r="P25" i="8"/>
  <c r="O25" i="8"/>
  <c r="N25" i="8"/>
  <c r="N24" i="8" s="1"/>
  <c r="N17" i="8" s="1"/>
  <c r="M25" i="8"/>
  <c r="L25" i="8"/>
  <c r="R22" i="8"/>
  <c r="Q22" i="8"/>
  <c r="P22" i="8"/>
  <c r="O22" i="8"/>
  <c r="N22" i="8"/>
  <c r="M22" i="8"/>
  <c r="L22" i="8"/>
  <c r="R21" i="8"/>
  <c r="Q21" i="8"/>
  <c r="P21" i="8"/>
  <c r="O21" i="8"/>
  <c r="N21" i="8"/>
  <c r="M21" i="8"/>
  <c r="L21" i="8"/>
  <c r="R20" i="8"/>
  <c r="Q20" i="8"/>
  <c r="P20" i="8"/>
  <c r="O20" i="8"/>
  <c r="N20" i="8"/>
  <c r="M20" i="8"/>
  <c r="L20" i="8"/>
  <c r="Q19" i="8"/>
  <c r="O19" i="8"/>
  <c r="K70" i="8"/>
  <c r="K19" i="8" s="1"/>
  <c r="J70" i="8"/>
  <c r="J19" i="8" s="1"/>
  <c r="I70" i="8"/>
  <c r="H70" i="8"/>
  <c r="G70" i="8"/>
  <c r="G19" i="8" s="1"/>
  <c r="F70" i="8"/>
  <c r="F19" i="8" s="1"/>
  <c r="E70" i="8"/>
  <c r="E19" i="8" s="1"/>
  <c r="K67" i="8"/>
  <c r="J67" i="8"/>
  <c r="I67" i="8"/>
  <c r="H67" i="8"/>
  <c r="G67" i="8"/>
  <c r="F67" i="8"/>
  <c r="E67" i="8"/>
  <c r="K58" i="8"/>
  <c r="J58" i="8"/>
  <c r="I58" i="8"/>
  <c r="H58" i="8"/>
  <c r="G58" i="8"/>
  <c r="F58" i="8"/>
  <c r="E58" i="8"/>
  <c r="K54" i="8"/>
  <c r="K52" i="8" s="1"/>
  <c r="J54" i="8"/>
  <c r="J52" i="8" s="1"/>
  <c r="I54" i="8"/>
  <c r="I52" i="8" s="1"/>
  <c r="H54" i="8"/>
  <c r="H52" i="8" s="1"/>
  <c r="G54" i="8"/>
  <c r="G52" i="8" s="1"/>
  <c r="F54" i="8"/>
  <c r="F52" i="8" s="1"/>
  <c r="E54" i="8"/>
  <c r="E52" i="8" s="1"/>
  <c r="K45" i="8"/>
  <c r="J45" i="8"/>
  <c r="I45" i="8"/>
  <c r="H45" i="8"/>
  <c r="G45" i="8"/>
  <c r="E45" i="8"/>
  <c r="F45" i="8"/>
  <c r="K41" i="8"/>
  <c r="J41" i="8"/>
  <c r="I41" i="8"/>
  <c r="H41" i="8"/>
  <c r="G41" i="8"/>
  <c r="F41" i="8"/>
  <c r="E41" i="8"/>
  <c r="K32" i="8"/>
  <c r="J32" i="8"/>
  <c r="I32" i="8"/>
  <c r="H32" i="8"/>
  <c r="G32" i="8"/>
  <c r="F32" i="8"/>
  <c r="E32" i="8"/>
  <c r="K29" i="8"/>
  <c r="J29" i="8"/>
  <c r="I29" i="8"/>
  <c r="H29" i="8"/>
  <c r="G29" i="8"/>
  <c r="F29" i="8"/>
  <c r="E29" i="8"/>
  <c r="K25" i="8"/>
  <c r="J25" i="8"/>
  <c r="I25" i="8"/>
  <c r="H25" i="8"/>
  <c r="G25" i="8"/>
  <c r="F25" i="8"/>
  <c r="E25" i="8"/>
  <c r="K22" i="8"/>
  <c r="J22" i="8"/>
  <c r="I22" i="8"/>
  <c r="H22" i="8"/>
  <c r="G22" i="8"/>
  <c r="F22" i="8"/>
  <c r="E22" i="8"/>
  <c r="K21" i="8"/>
  <c r="J21" i="8"/>
  <c r="I21" i="8"/>
  <c r="H21" i="8"/>
  <c r="G21" i="8"/>
  <c r="F21" i="8"/>
  <c r="E21" i="8"/>
  <c r="K20" i="8"/>
  <c r="J20" i="8"/>
  <c r="I20" i="8"/>
  <c r="H20" i="8"/>
  <c r="G20" i="8"/>
  <c r="F20" i="8"/>
  <c r="E20" i="8"/>
  <c r="I19" i="8"/>
  <c r="H19" i="8"/>
  <c r="D70" i="8"/>
  <c r="D19" i="8" s="1"/>
  <c r="D67" i="8"/>
  <c r="D58" i="8"/>
  <c r="D54" i="8"/>
  <c r="D52" i="8" s="1"/>
  <c r="D45" i="8"/>
  <c r="D41" i="8"/>
  <c r="D32" i="8"/>
  <c r="D29" i="8"/>
  <c r="D25" i="8"/>
  <c r="D22" i="8"/>
  <c r="D21" i="8"/>
  <c r="D20" i="8"/>
  <c r="AF24" i="8" l="1"/>
  <c r="V24" i="8"/>
  <c r="V17" i="8" s="1"/>
  <c r="Q44" i="8"/>
  <c r="Q18" i="8" s="1"/>
  <c r="S44" i="8"/>
  <c r="S18" i="8" s="1"/>
  <c r="W44" i="8"/>
  <c r="W18" i="8" s="1"/>
  <c r="AJ44" i="8"/>
  <c r="AJ18" i="8" s="1"/>
  <c r="F44" i="8"/>
  <c r="F18" i="8" s="1"/>
  <c r="AN44" i="8"/>
  <c r="AN18" i="8" s="1"/>
  <c r="J44" i="8"/>
  <c r="J18" i="8" s="1"/>
  <c r="L24" i="8"/>
  <c r="L17" i="8" s="1"/>
  <c r="P24" i="8"/>
  <c r="P17" i="8" s="1"/>
  <c r="M24" i="8"/>
  <c r="Q24" i="8"/>
  <c r="Q23" i="8" s="1"/>
  <c r="AC24" i="8"/>
  <c r="AC17" i="8" s="1"/>
  <c r="Z24" i="8"/>
  <c r="Z23" i="8" s="1"/>
  <c r="AD24" i="8"/>
  <c r="AE44" i="8"/>
  <c r="AE18" i="8" s="1"/>
  <c r="AI24" i="8"/>
  <c r="AI17" i="8" s="1"/>
  <c r="AM24" i="8"/>
  <c r="AQ24" i="8"/>
  <c r="AQ17" i="8" s="1"/>
  <c r="O44" i="8"/>
  <c r="O23" i="8" s="1"/>
  <c r="D24" i="8"/>
  <c r="X24" i="8"/>
  <c r="X17" i="8" s="1"/>
  <c r="AK54" i="8"/>
  <c r="AK52" i="8" s="1"/>
  <c r="AK44" i="8" s="1"/>
  <c r="AI54" i="8"/>
  <c r="AI52" i="8" s="1"/>
  <c r="AQ44" i="8"/>
  <c r="AQ18" i="8" s="1"/>
  <c r="L44" i="8"/>
  <c r="AB24" i="8"/>
  <c r="AB17" i="8" s="1"/>
  <c r="AG24" i="8"/>
  <c r="AG23" i="8" s="1"/>
  <c r="AO24" i="8"/>
  <c r="AO17" i="8" s="1"/>
  <c r="AS44" i="8"/>
  <c r="AS18" i="8" s="1"/>
  <c r="AS16" i="8" s="1"/>
  <c r="E24" i="8"/>
  <c r="E17" i="8" s="1"/>
  <c r="I24" i="8"/>
  <c r="I17" i="8" s="1"/>
  <c r="F24" i="8"/>
  <c r="F17" i="8" s="1"/>
  <c r="J24" i="8"/>
  <c r="J17" i="8" s="1"/>
  <c r="J16" i="8" s="1"/>
  <c r="H24" i="8"/>
  <c r="H17" i="8" s="1"/>
  <c r="M44" i="8"/>
  <c r="M18" i="8" s="1"/>
  <c r="U24" i="8"/>
  <c r="Y24" i="8"/>
  <c r="Y17" i="8" s="1"/>
  <c r="T24" i="8"/>
  <c r="T17" i="8" s="1"/>
  <c r="AA54" i="8"/>
  <c r="AA52" i="8" s="1"/>
  <c r="AA44" i="8" s="1"/>
  <c r="AA18" i="8" s="1"/>
  <c r="AD54" i="8"/>
  <c r="AD52" i="8" s="1"/>
  <c r="AD44" i="8" s="1"/>
  <c r="AD18" i="8" s="1"/>
  <c r="AH54" i="8"/>
  <c r="AH52" i="8" s="1"/>
  <c r="AO44" i="8"/>
  <c r="AO18" i="8" s="1"/>
  <c r="AO16" i="8" s="1"/>
  <c r="F16" i="8"/>
  <c r="H44" i="8"/>
  <c r="H18" i="8" s="1"/>
  <c r="M17" i="8"/>
  <c r="Q17" i="8"/>
  <c r="Q16" i="8" s="1"/>
  <c r="AJ24" i="8"/>
  <c r="AJ23" i="8" s="1"/>
  <c r="AL44" i="8"/>
  <c r="AL18" i="8" s="1"/>
  <c r="AN24" i="8"/>
  <c r="AN17" i="8" s="1"/>
  <c r="AN16" i="8" s="1"/>
  <c r="AR24" i="8"/>
  <c r="AR17" i="8" s="1"/>
  <c r="G44" i="8"/>
  <c r="G18" i="8" s="1"/>
  <c r="R44" i="8"/>
  <c r="G24" i="8"/>
  <c r="G17" i="8" s="1"/>
  <c r="E44" i="8"/>
  <c r="E18" i="8" s="1"/>
  <c r="I44" i="8"/>
  <c r="I18" i="8" s="1"/>
  <c r="P44" i="8"/>
  <c r="S24" i="8"/>
  <c r="S23" i="8" s="1"/>
  <c r="W24" i="8"/>
  <c r="T44" i="8"/>
  <c r="T18" i="8" s="1"/>
  <c r="T16" i="8" s="1"/>
  <c r="U44" i="8"/>
  <c r="U18" i="8" s="1"/>
  <c r="AA24" i="8"/>
  <c r="AE24" i="8"/>
  <c r="AB44" i="8"/>
  <c r="AB18" i="8" s="1"/>
  <c r="AT44" i="8"/>
  <c r="AT18" i="8" s="1"/>
  <c r="K44" i="8"/>
  <c r="K18" i="8" s="1"/>
  <c r="N44" i="8"/>
  <c r="K24" i="8"/>
  <c r="K17" i="8" s="1"/>
  <c r="X44" i="8"/>
  <c r="X18" i="8" s="1"/>
  <c r="V44" i="8"/>
  <c r="V18" i="8" s="1"/>
  <c r="V16" i="8" s="1"/>
  <c r="AF44" i="8"/>
  <c r="AF18" i="8" s="1"/>
  <c r="AC44" i="8"/>
  <c r="AC18" i="8" s="1"/>
  <c r="AH24" i="8"/>
  <c r="AL24" i="8"/>
  <c r="AL23" i="8" s="1"/>
  <c r="AI44" i="8"/>
  <c r="AI18" i="8" s="1"/>
  <c r="AP24" i="8"/>
  <c r="AP17" i="8" s="1"/>
  <c r="AT24" i="8"/>
  <c r="AT23" i="8" s="1"/>
  <c r="V23" i="8"/>
  <c r="L18" i="8"/>
  <c r="L16" i="8" s="1"/>
  <c r="O18" i="8"/>
  <c r="O16" i="8" s="1"/>
  <c r="N18" i="8"/>
  <c r="N16" i="8" s="1"/>
  <c r="N23" i="8"/>
  <c r="P18" i="8"/>
  <c r="P16" i="8" s="1"/>
  <c r="P23" i="8"/>
  <c r="R18" i="8"/>
  <c r="R16" i="8" s="1"/>
  <c r="R23" i="8"/>
  <c r="F23" i="8"/>
  <c r="AR44" i="8"/>
  <c r="AR18" i="8" s="1"/>
  <c r="AP44" i="8"/>
  <c r="AP18" i="8" s="1"/>
  <c r="AT17" i="8"/>
  <c r="AT16" i="8" s="1"/>
  <c r="AH17" i="8"/>
  <c r="AM44" i="8"/>
  <c r="AM18" i="8" s="1"/>
  <c r="AH44" i="8"/>
  <c r="AH18" i="8" s="1"/>
  <c r="AG17" i="8"/>
  <c r="AG16" i="8" s="1"/>
  <c r="AK17" i="8"/>
  <c r="AM17" i="8"/>
  <c r="AA17" i="8"/>
  <c r="AE23" i="8"/>
  <c r="AE17" i="8"/>
  <c r="AE16" i="8" s="1"/>
  <c r="Z17" i="8"/>
  <c r="Z16" i="8" s="1"/>
  <c r="AD17" i="8"/>
  <c r="AF17" i="8"/>
  <c r="AF16" i="8" s="1"/>
  <c r="U23" i="8"/>
  <c r="U17" i="8"/>
  <c r="U16" i="8" s="1"/>
  <c r="W23" i="8"/>
  <c r="W17" i="8"/>
  <c r="W16" i="8" s="1"/>
  <c r="Y44" i="8"/>
  <c r="Y18" i="8" s="1"/>
  <c r="E23" i="8"/>
  <c r="D44" i="8"/>
  <c r="D18" i="8" s="1"/>
  <c r="D17" i="8"/>
  <c r="E16" i="8" l="1"/>
  <c r="AI16" i="8"/>
  <c r="K16" i="8"/>
  <c r="M23" i="8"/>
  <c r="AK18" i="8"/>
  <c r="AK16" i="8" s="1"/>
  <c r="AK23" i="8"/>
  <c r="L23" i="8"/>
  <c r="X23" i="8"/>
  <c r="G16" i="8"/>
  <c r="M16" i="8"/>
  <c r="H23" i="8"/>
  <c r="G23" i="8"/>
  <c r="T23" i="8"/>
  <c r="AJ17" i="8"/>
  <c r="AJ16" i="8" s="1"/>
  <c r="H16" i="8"/>
  <c r="J23" i="8"/>
  <c r="AR23" i="8"/>
  <c r="AQ23" i="8"/>
  <c r="AA16" i="8"/>
  <c r="AA23" i="8"/>
  <c r="I23" i="8"/>
  <c r="AB16" i="8"/>
  <c r="AC16" i="8"/>
  <c r="AQ16" i="8"/>
  <c r="I16" i="8"/>
  <c r="AD16" i="8"/>
  <c r="AC23" i="8"/>
  <c r="AN23" i="8"/>
  <c r="X16" i="8"/>
  <c r="AS23" i="8"/>
  <c r="AB23" i="8"/>
  <c r="AD23" i="8"/>
  <c r="AO23" i="8"/>
  <c r="AM16" i="8"/>
  <c r="AL17" i="8"/>
  <c r="AL16" i="8" s="1"/>
  <c r="S17" i="8"/>
  <c r="S16" i="8" s="1"/>
  <c r="AF23" i="8"/>
  <c r="AI23" i="8"/>
  <c r="K23" i="8"/>
  <c r="AR16" i="8"/>
  <c r="AP23" i="8"/>
  <c r="AP16" i="8"/>
  <c r="AH23" i="8"/>
  <c r="AH16" i="8"/>
  <c r="AM23" i="8"/>
  <c r="Y16" i="8"/>
  <c r="Y23" i="8"/>
  <c r="D16" i="8"/>
  <c r="D23" i="8"/>
  <c r="P70" i="3" l="1"/>
  <c r="P67" i="3"/>
  <c r="P58" i="3"/>
  <c r="P54" i="3"/>
  <c r="P52" i="3" s="1"/>
  <c r="P45" i="3"/>
  <c r="P41" i="3"/>
  <c r="P32" i="3"/>
  <c r="P29" i="3"/>
  <c r="P24" i="3" s="1"/>
  <c r="P17" i="3" s="1"/>
  <c r="P25" i="3"/>
  <c r="P22" i="3"/>
  <c r="P21" i="3"/>
  <c r="P20" i="3"/>
  <c r="P19" i="3"/>
  <c r="O70" i="3"/>
  <c r="O19" i="3" s="1"/>
  <c r="O67" i="3"/>
  <c r="O58" i="3"/>
  <c r="O54" i="3"/>
  <c r="O52" i="3" s="1"/>
  <c r="O45" i="3"/>
  <c r="O41" i="3"/>
  <c r="O32" i="3"/>
  <c r="O29" i="3"/>
  <c r="O25" i="3"/>
  <c r="O22" i="3"/>
  <c r="O21" i="3"/>
  <c r="O20" i="3"/>
  <c r="N70" i="3"/>
  <c r="N67" i="3"/>
  <c r="N58" i="3"/>
  <c r="N54" i="3"/>
  <c r="N52" i="3" s="1"/>
  <c r="N45" i="3"/>
  <c r="N41" i="3"/>
  <c r="N32" i="3"/>
  <c r="N29" i="3"/>
  <c r="N25" i="3"/>
  <c r="N22" i="3"/>
  <c r="N21" i="3"/>
  <c r="N20" i="3"/>
  <c r="N19" i="3"/>
  <c r="M70" i="3"/>
  <c r="M19" i="3" s="1"/>
  <c r="M67" i="3"/>
  <c r="M58" i="3"/>
  <c r="M54" i="3"/>
  <c r="M52" i="3" s="1"/>
  <c r="M45" i="3"/>
  <c r="M41" i="3"/>
  <c r="M32" i="3"/>
  <c r="M29" i="3"/>
  <c r="M25" i="3"/>
  <c r="M22" i="3"/>
  <c r="M21" i="3"/>
  <c r="M20" i="3"/>
  <c r="L70" i="3"/>
  <c r="L19" i="3" s="1"/>
  <c r="L67" i="3"/>
  <c r="L58" i="3"/>
  <c r="L54" i="3"/>
  <c r="L52" i="3" s="1"/>
  <c r="L45" i="3"/>
  <c r="L41" i="3"/>
  <c r="L32" i="3"/>
  <c r="L29" i="3"/>
  <c r="L25" i="3"/>
  <c r="L22" i="3"/>
  <c r="L21" i="3"/>
  <c r="L20" i="3"/>
  <c r="K70" i="3"/>
  <c r="K19" i="3" s="1"/>
  <c r="K67" i="3"/>
  <c r="K58" i="3"/>
  <c r="K54" i="3"/>
  <c r="K52" i="3" s="1"/>
  <c r="K45" i="3"/>
  <c r="K41" i="3"/>
  <c r="K32" i="3"/>
  <c r="K29" i="3"/>
  <c r="K25" i="3"/>
  <c r="K22" i="3"/>
  <c r="K21" i="3"/>
  <c r="K20" i="3"/>
  <c r="J70" i="3"/>
  <c r="J67" i="3"/>
  <c r="J58" i="3"/>
  <c r="J54" i="3"/>
  <c r="J52" i="3" s="1"/>
  <c r="J45" i="3"/>
  <c r="J41" i="3"/>
  <c r="J32" i="3"/>
  <c r="J29" i="3"/>
  <c r="J25" i="3"/>
  <c r="J22" i="3"/>
  <c r="J21" i="3"/>
  <c r="J20" i="3"/>
  <c r="J19" i="3"/>
  <c r="I70" i="3"/>
  <c r="I19" i="3" s="1"/>
  <c r="I67" i="3"/>
  <c r="I58" i="3"/>
  <c r="I54" i="3"/>
  <c r="I52" i="3" s="1"/>
  <c r="I45" i="3"/>
  <c r="I41" i="3"/>
  <c r="I32" i="3"/>
  <c r="I29" i="3"/>
  <c r="I25" i="3"/>
  <c r="I22" i="3"/>
  <c r="I21" i="3"/>
  <c r="I20" i="3"/>
  <c r="H70" i="3"/>
  <c r="H67" i="3"/>
  <c r="H58" i="3"/>
  <c r="H54" i="3"/>
  <c r="H52" i="3" s="1"/>
  <c r="H45" i="3"/>
  <c r="H41" i="3"/>
  <c r="H32" i="3"/>
  <c r="H29" i="3"/>
  <c r="H25" i="3"/>
  <c r="H22" i="3"/>
  <c r="H21" i="3"/>
  <c r="H20" i="3"/>
  <c r="H19" i="3"/>
  <c r="G70" i="3"/>
  <c r="G67" i="3"/>
  <c r="G58" i="3"/>
  <c r="G54" i="3"/>
  <c r="G52" i="3" s="1"/>
  <c r="G45" i="3"/>
  <c r="G41" i="3"/>
  <c r="G32" i="3"/>
  <c r="G29" i="3"/>
  <c r="G25" i="3"/>
  <c r="G22" i="3"/>
  <c r="G21" i="3"/>
  <c r="G20" i="3"/>
  <c r="G19" i="3"/>
  <c r="F70" i="3"/>
  <c r="F19" i="3" s="1"/>
  <c r="F67" i="3"/>
  <c r="F58" i="3"/>
  <c r="F54" i="3"/>
  <c r="F52" i="3" s="1"/>
  <c r="F45" i="3"/>
  <c r="F41" i="3"/>
  <c r="F32" i="3"/>
  <c r="F29" i="3"/>
  <c r="F25" i="3"/>
  <c r="F22" i="3"/>
  <c r="F21" i="3"/>
  <c r="F20" i="3"/>
  <c r="E70" i="3"/>
  <c r="E19" i="3" s="1"/>
  <c r="E67" i="3"/>
  <c r="E58" i="3"/>
  <c r="E54" i="3"/>
  <c r="E52" i="3" s="1"/>
  <c r="E45" i="3"/>
  <c r="E41" i="3"/>
  <c r="E32" i="3"/>
  <c r="E29" i="3"/>
  <c r="E25" i="3"/>
  <c r="E22" i="3"/>
  <c r="E21" i="3"/>
  <c r="E20" i="3"/>
  <c r="D70" i="3"/>
  <c r="D67" i="3"/>
  <c r="D58" i="3"/>
  <c r="D54" i="3"/>
  <c r="D52" i="3" s="1"/>
  <c r="D45" i="3"/>
  <c r="D41" i="3"/>
  <c r="D32" i="3"/>
  <c r="D29" i="3"/>
  <c r="D25" i="3"/>
  <c r="D22" i="3"/>
  <c r="D21" i="3"/>
  <c r="D20" i="3"/>
  <c r="D19" i="3"/>
  <c r="H44" i="3" l="1"/>
  <c r="H18" i="3" s="1"/>
  <c r="G24" i="3"/>
  <c r="K24" i="3"/>
  <c r="O24" i="3"/>
  <c r="O17" i="3" s="1"/>
  <c r="F44" i="3"/>
  <c r="F18" i="3" s="1"/>
  <c r="J24" i="3"/>
  <c r="N24" i="3"/>
  <c r="N17" i="3" s="1"/>
  <c r="E44" i="3"/>
  <c r="E18" i="3" s="1"/>
  <c r="H24" i="3"/>
  <c r="I24" i="3"/>
  <c r="L24" i="3"/>
  <c r="L17" i="3" s="1"/>
  <c r="M24" i="3"/>
  <c r="D44" i="3"/>
  <c r="D18" i="3" s="1"/>
  <c r="F24" i="3"/>
  <c r="F23" i="3" s="1"/>
  <c r="G44" i="3"/>
  <c r="G18" i="3" s="1"/>
  <c r="N44" i="3"/>
  <c r="N18" i="3" s="1"/>
  <c r="D24" i="3"/>
  <c r="E24" i="3"/>
  <c r="P44" i="3"/>
  <c r="P18" i="3" s="1"/>
  <c r="P16" i="3" s="1"/>
  <c r="O44" i="3"/>
  <c r="O18" i="3" s="1"/>
  <c r="M44" i="3"/>
  <c r="M18" i="3" s="1"/>
  <c r="M17" i="3"/>
  <c r="L44" i="3"/>
  <c r="L18" i="3" s="1"/>
  <c r="K44" i="3"/>
  <c r="K18" i="3" s="1"/>
  <c r="K17" i="3"/>
  <c r="J44" i="3"/>
  <c r="J18" i="3" s="1"/>
  <c r="J17" i="3"/>
  <c r="I44" i="3"/>
  <c r="I18" i="3" s="1"/>
  <c r="I17" i="3"/>
  <c r="H23" i="3"/>
  <c r="H17" i="3"/>
  <c r="H16" i="3" s="1"/>
  <c r="G23" i="3"/>
  <c r="G17" i="3"/>
  <c r="G16" i="3" s="1"/>
  <c r="F17" i="3"/>
  <c r="F16" i="3" s="1"/>
  <c r="E23" i="3"/>
  <c r="E17" i="3"/>
  <c r="E16" i="3" s="1"/>
  <c r="D23" i="3"/>
  <c r="D17" i="3"/>
  <c r="N16" i="3" l="1"/>
  <c r="D16" i="3"/>
  <c r="N23" i="3"/>
  <c r="P23" i="3"/>
  <c r="O16" i="3"/>
  <c r="O23" i="3"/>
  <c r="M16" i="3"/>
  <c r="M23" i="3"/>
  <c r="L16" i="3"/>
  <c r="L23" i="3"/>
  <c r="K16" i="3"/>
  <c r="K23" i="3"/>
  <c r="J16" i="3"/>
  <c r="J23" i="3"/>
  <c r="I16" i="3"/>
  <c r="I23" i="3"/>
  <c r="S69" i="2" l="1"/>
  <c r="S66" i="2"/>
  <c r="S57" i="2"/>
  <c r="S51" i="2"/>
  <c r="S44" i="2"/>
  <c r="S40" i="2"/>
  <c r="S31" i="2"/>
  <c r="S28" i="2"/>
  <c r="S24" i="2"/>
  <c r="S21" i="2"/>
  <c r="S20" i="2"/>
  <c r="S19" i="2"/>
  <c r="S18" i="2"/>
  <c r="R69" i="2"/>
  <c r="R18" i="2" s="1"/>
  <c r="R66" i="2"/>
  <c r="R57" i="2"/>
  <c r="R51" i="2"/>
  <c r="R44" i="2"/>
  <c r="R40" i="2"/>
  <c r="R31" i="2"/>
  <c r="R28" i="2"/>
  <c r="R24" i="2"/>
  <c r="R21" i="2"/>
  <c r="R20" i="2"/>
  <c r="R19" i="2"/>
  <c r="Q69" i="2"/>
  <c r="Q66" i="2"/>
  <c r="Q57" i="2"/>
  <c r="Q51" i="2"/>
  <c r="Q44" i="2"/>
  <c r="Q40" i="2"/>
  <c r="Q31" i="2"/>
  <c r="Q28" i="2"/>
  <c r="Q24" i="2"/>
  <c r="Q21" i="2"/>
  <c r="Q20" i="2"/>
  <c r="Q19" i="2"/>
  <c r="Q18" i="2"/>
  <c r="P69" i="2"/>
  <c r="P18" i="2" s="1"/>
  <c r="P66" i="2"/>
  <c r="P57" i="2"/>
  <c r="P51" i="2"/>
  <c r="P44" i="2"/>
  <c r="P40" i="2"/>
  <c r="P31" i="2"/>
  <c r="P28" i="2"/>
  <c r="P24" i="2"/>
  <c r="P21" i="2"/>
  <c r="P20" i="2"/>
  <c r="P19" i="2"/>
  <c r="O69" i="2"/>
  <c r="O66" i="2"/>
  <c r="O57" i="2"/>
  <c r="O51" i="2"/>
  <c r="O44" i="2"/>
  <c r="O40" i="2"/>
  <c r="O31" i="2"/>
  <c r="O28" i="2"/>
  <c r="O24" i="2"/>
  <c r="O21" i="2"/>
  <c r="O20" i="2"/>
  <c r="O19" i="2"/>
  <c r="O18" i="2"/>
  <c r="N69" i="2"/>
  <c r="N66" i="2"/>
  <c r="N57" i="2"/>
  <c r="N51" i="2"/>
  <c r="N44" i="2"/>
  <c r="N40" i="2"/>
  <c r="N31" i="2"/>
  <c r="N28" i="2"/>
  <c r="N24" i="2"/>
  <c r="N21" i="2"/>
  <c r="N20" i="2"/>
  <c r="N19" i="2"/>
  <c r="N18" i="2"/>
  <c r="M69" i="2"/>
  <c r="L69" i="2"/>
  <c r="M66" i="2"/>
  <c r="L66" i="2"/>
  <c r="M57" i="2"/>
  <c r="L57" i="2"/>
  <c r="L51" i="2"/>
  <c r="M44" i="2"/>
  <c r="L44" i="2"/>
  <c r="M40" i="2"/>
  <c r="L40" i="2"/>
  <c r="M31" i="2"/>
  <c r="L31" i="2"/>
  <c r="M28" i="2"/>
  <c r="L28" i="2"/>
  <c r="M24" i="2"/>
  <c r="L24" i="2"/>
  <c r="L23" i="2" s="1"/>
  <c r="M21" i="2"/>
  <c r="L21" i="2"/>
  <c r="M20" i="2"/>
  <c r="L20" i="2"/>
  <c r="M19" i="2"/>
  <c r="L19" i="2"/>
  <c r="M18" i="2"/>
  <c r="L18" i="2"/>
  <c r="K69" i="2"/>
  <c r="J69" i="2"/>
  <c r="J18" i="2" s="1"/>
  <c r="I69" i="2"/>
  <c r="I18" i="2" s="1"/>
  <c r="H69" i="2"/>
  <c r="H18" i="2" s="1"/>
  <c r="G69" i="2"/>
  <c r="K66" i="2"/>
  <c r="J66" i="2"/>
  <c r="I66" i="2"/>
  <c r="H66" i="2"/>
  <c r="G66" i="2"/>
  <c r="K57" i="2"/>
  <c r="J57" i="2"/>
  <c r="I57" i="2"/>
  <c r="H57" i="2"/>
  <c r="G57" i="2"/>
  <c r="K51" i="2"/>
  <c r="H51" i="2"/>
  <c r="G51" i="2"/>
  <c r="J51" i="2"/>
  <c r="I51" i="2"/>
  <c r="K44" i="2"/>
  <c r="J44" i="2"/>
  <c r="H44" i="2"/>
  <c r="G44" i="2"/>
  <c r="I44" i="2"/>
  <c r="K40" i="2"/>
  <c r="J40" i="2"/>
  <c r="I40" i="2"/>
  <c r="H40" i="2"/>
  <c r="G40" i="2"/>
  <c r="K31" i="2"/>
  <c r="J31" i="2"/>
  <c r="I31" i="2"/>
  <c r="H31" i="2"/>
  <c r="G31" i="2"/>
  <c r="K28" i="2"/>
  <c r="J28" i="2"/>
  <c r="I28" i="2"/>
  <c r="H28" i="2"/>
  <c r="G28" i="2"/>
  <c r="K24" i="2"/>
  <c r="J24" i="2"/>
  <c r="I24" i="2"/>
  <c r="H24" i="2"/>
  <c r="G24" i="2"/>
  <c r="K21" i="2"/>
  <c r="J21" i="2"/>
  <c r="I21" i="2"/>
  <c r="H21" i="2"/>
  <c r="G21" i="2"/>
  <c r="K20" i="2"/>
  <c r="J20" i="2"/>
  <c r="I20" i="2"/>
  <c r="H20" i="2"/>
  <c r="G20" i="2"/>
  <c r="K19" i="2"/>
  <c r="J19" i="2"/>
  <c r="I19" i="2"/>
  <c r="H19" i="2"/>
  <c r="G19" i="2"/>
  <c r="K18" i="2"/>
  <c r="G18" i="2"/>
  <c r="F69" i="2"/>
  <c r="F18" i="2" s="1"/>
  <c r="F66" i="2"/>
  <c r="F57" i="2"/>
  <c r="F53" i="2"/>
  <c r="F51" i="2" s="1"/>
  <c r="F44" i="2"/>
  <c r="F40" i="2"/>
  <c r="F31" i="2"/>
  <c r="F28" i="2"/>
  <c r="F24" i="2"/>
  <c r="F21" i="2"/>
  <c r="F20" i="2"/>
  <c r="F19" i="2"/>
  <c r="E69" i="2"/>
  <c r="E18" i="2" s="1"/>
  <c r="E66" i="2"/>
  <c r="E57" i="2"/>
  <c r="E44" i="2"/>
  <c r="E40" i="2"/>
  <c r="E31" i="2"/>
  <c r="E28" i="2"/>
  <c r="E24" i="2"/>
  <c r="E21" i="2"/>
  <c r="E20" i="2"/>
  <c r="E19" i="2"/>
  <c r="D69" i="2"/>
  <c r="D18" i="2" s="1"/>
  <c r="D66" i="2"/>
  <c r="D57" i="2"/>
  <c r="D44" i="2"/>
  <c r="D40" i="2"/>
  <c r="D31" i="2"/>
  <c r="D28" i="2"/>
  <c r="D24" i="2"/>
  <c r="D21" i="2"/>
  <c r="D20" i="2"/>
  <c r="D19" i="2"/>
  <c r="M23" i="2" l="1"/>
  <c r="M16" i="2" s="1"/>
  <c r="J23" i="2"/>
  <c r="J43" i="2"/>
  <c r="J17" i="2" s="1"/>
  <c r="K23" i="2"/>
  <c r="Q23" i="2"/>
  <c r="R23" i="2"/>
  <c r="L43" i="2"/>
  <c r="L17" i="2" s="1"/>
  <c r="H23" i="2"/>
  <c r="G23" i="2"/>
  <c r="G43" i="2"/>
  <c r="G17" i="2" s="1"/>
  <c r="E17" i="2"/>
  <c r="I43" i="2"/>
  <c r="I17" i="2" s="1"/>
  <c r="K43" i="2"/>
  <c r="K17" i="2" s="1"/>
  <c r="L16" i="2"/>
  <c r="D23" i="2"/>
  <c r="D16" i="2" s="1"/>
  <c r="D17" i="2"/>
  <c r="F43" i="2"/>
  <c r="F17" i="2" s="1"/>
  <c r="I23" i="2"/>
  <c r="I16" i="2" s="1"/>
  <c r="P23" i="2"/>
  <c r="P16" i="2" s="1"/>
  <c r="M43" i="2"/>
  <c r="M22" i="2" s="1"/>
  <c r="H16" i="2"/>
  <c r="K16" i="2"/>
  <c r="G16" i="2"/>
  <c r="H43" i="2"/>
  <c r="H17" i="2" s="1"/>
  <c r="J16" i="2"/>
  <c r="N23" i="2"/>
  <c r="S23" i="2"/>
  <c r="S16" i="2" s="1"/>
  <c r="E23" i="2"/>
  <c r="E16" i="2" s="1"/>
  <c r="F23" i="2"/>
  <c r="O23" i="2"/>
  <c r="O16" i="2" s="1"/>
  <c r="S43" i="2"/>
  <c r="S17" i="2" s="1"/>
  <c r="P43" i="2"/>
  <c r="P17" i="2" s="1"/>
  <c r="Q43" i="2"/>
  <c r="Q17" i="2" s="1"/>
  <c r="O43" i="2"/>
  <c r="O17" i="2" s="1"/>
  <c r="R16" i="2"/>
  <c r="R15" i="2" s="1"/>
  <c r="R43" i="2"/>
  <c r="Q16" i="2"/>
  <c r="N43" i="2"/>
  <c r="N17" i="2" s="1"/>
  <c r="N16" i="2"/>
  <c r="F16" i="2"/>
  <c r="J15" i="2" l="1"/>
  <c r="E15" i="2"/>
  <c r="M17" i="2"/>
  <c r="M15" i="2" s="1"/>
  <c r="L15" i="2"/>
  <c r="K22" i="2"/>
  <c r="K15" i="2"/>
  <c r="J22" i="2"/>
  <c r="E22" i="2"/>
  <c r="L22" i="2"/>
  <c r="F15" i="2"/>
  <c r="F22" i="2"/>
  <c r="I15" i="2"/>
  <c r="G22" i="2"/>
  <c r="G15" i="2"/>
  <c r="D15" i="2"/>
  <c r="D22" i="2"/>
  <c r="I22" i="2"/>
  <c r="O15" i="2"/>
  <c r="Q15" i="2"/>
  <c r="Q22" i="2"/>
  <c r="N15" i="2"/>
  <c r="H22" i="2"/>
  <c r="S15" i="2"/>
  <c r="H15" i="2"/>
  <c r="S22" i="2"/>
  <c r="P15" i="2"/>
  <c r="P22" i="2"/>
  <c r="O22" i="2"/>
  <c r="R22" i="2"/>
  <c r="N22" i="2"/>
  <c r="D67" i="1" l="1"/>
  <c r="D16" i="1" s="1"/>
  <c r="E67" i="1"/>
  <c r="E16" i="1" s="1"/>
  <c r="E42" i="1"/>
  <c r="D42" i="1"/>
  <c r="D29" i="1"/>
  <c r="E29" i="1"/>
  <c r="D17" i="1"/>
  <c r="E17" i="1"/>
  <c r="D18" i="1"/>
  <c r="E18" i="1"/>
  <c r="D19" i="1"/>
  <c r="E19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D22" i="1"/>
  <c r="E22" i="1"/>
  <c r="E21" i="1" l="1"/>
  <c r="E14" i="1" s="1"/>
  <c r="D21" i="1"/>
  <c r="D14" i="1" s="1"/>
  <c r="E15" i="1"/>
  <c r="D15" i="1"/>
  <c r="E13" i="1" l="1"/>
  <c r="D13" i="1"/>
  <c r="E20" i="1"/>
  <c r="D20" i="1"/>
  <c r="X49" i="1" l="1"/>
  <c r="S54" i="1"/>
  <c r="S53" i="1"/>
  <c r="S51" i="1" s="1"/>
  <c r="AN67" i="1"/>
  <c r="AN16" i="1" s="1"/>
  <c r="AM67" i="1"/>
  <c r="AM16" i="1" s="1"/>
  <c r="AL67" i="1"/>
  <c r="AL16" i="1" s="1"/>
  <c r="AK67" i="1"/>
  <c r="AK16" i="1" s="1"/>
  <c r="AJ67" i="1"/>
  <c r="AJ16" i="1" s="1"/>
  <c r="AI67" i="1"/>
  <c r="AI16" i="1" s="1"/>
  <c r="AH67" i="1"/>
  <c r="AH16" i="1" s="1"/>
  <c r="AG67" i="1"/>
  <c r="AG16" i="1" s="1"/>
  <c r="AF67" i="1"/>
  <c r="AF16" i="1" s="1"/>
  <c r="AE67" i="1"/>
  <c r="AE16" i="1" s="1"/>
  <c r="AD67" i="1"/>
  <c r="AD16" i="1" s="1"/>
  <c r="AC67" i="1"/>
  <c r="AC16" i="1" s="1"/>
  <c r="AB67" i="1"/>
  <c r="AB16" i="1" s="1"/>
  <c r="AA67" i="1"/>
  <c r="AA16" i="1" s="1"/>
  <c r="Z67" i="1"/>
  <c r="Z16" i="1" s="1"/>
  <c r="Y67" i="1"/>
  <c r="Y16" i="1" s="1"/>
  <c r="X67" i="1"/>
  <c r="X16" i="1" s="1"/>
  <c r="W67" i="1"/>
  <c r="W16" i="1" s="1"/>
  <c r="V67" i="1"/>
  <c r="V16" i="1" s="1"/>
  <c r="U67" i="1"/>
  <c r="U16" i="1" s="1"/>
  <c r="T67" i="1"/>
  <c r="T16" i="1" s="1"/>
  <c r="S67" i="1"/>
  <c r="S16" i="1" s="1"/>
  <c r="R67" i="1"/>
  <c r="R16" i="1" s="1"/>
  <c r="Q67" i="1"/>
  <c r="Q16" i="1" s="1"/>
  <c r="P67" i="1"/>
  <c r="P16" i="1" s="1"/>
  <c r="O67" i="1"/>
  <c r="O16" i="1" s="1"/>
  <c r="N67" i="1"/>
  <c r="N16" i="1" s="1"/>
  <c r="M67" i="1"/>
  <c r="M16" i="1" s="1"/>
  <c r="L67" i="1"/>
  <c r="L16" i="1" s="1"/>
  <c r="K67" i="1"/>
  <c r="K16" i="1" s="1"/>
  <c r="J67" i="1"/>
  <c r="J16" i="1" s="1"/>
  <c r="I67" i="1"/>
  <c r="I16" i="1" s="1"/>
  <c r="H67" i="1"/>
  <c r="H16" i="1" s="1"/>
  <c r="G67" i="1"/>
  <c r="G16" i="1" s="1"/>
  <c r="F67" i="1"/>
  <c r="F16" i="1" s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L49" i="1"/>
  <c r="AG49" i="1"/>
  <c r="AF49" i="1"/>
  <c r="AE49" i="1"/>
  <c r="AD49" i="1"/>
  <c r="AC49" i="1"/>
  <c r="Z49" i="1"/>
  <c r="W49" i="1"/>
  <c r="V49" i="1"/>
  <c r="Q49" i="1"/>
  <c r="N49" i="1"/>
  <c r="M49" i="1"/>
  <c r="H51" i="1"/>
  <c r="H49" i="1" s="1"/>
  <c r="G51" i="1"/>
  <c r="F51" i="1"/>
  <c r="AN42" i="1"/>
  <c r="AM42" i="1"/>
  <c r="AL42" i="1"/>
  <c r="AE42" i="1"/>
  <c r="AD42" i="1"/>
  <c r="AC42" i="1"/>
  <c r="AB42" i="1"/>
  <c r="V42" i="1"/>
  <c r="U42" i="1"/>
  <c r="T42" i="1"/>
  <c r="N42" i="1"/>
  <c r="M42" i="1"/>
  <c r="L42" i="1"/>
  <c r="I42" i="1"/>
  <c r="H42" i="1"/>
  <c r="G42" i="1"/>
  <c r="AI42" i="1"/>
  <c r="S42" i="1"/>
  <c r="J42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O49" i="1" l="1"/>
  <c r="AN49" i="1"/>
  <c r="AN41" i="1" s="1"/>
  <c r="AN15" i="1" s="1"/>
  <c r="AC41" i="1"/>
  <c r="AC15" i="1" s="1"/>
  <c r="U49" i="1"/>
  <c r="U41" i="1" s="1"/>
  <c r="U15" i="1" s="1"/>
  <c r="N41" i="1"/>
  <c r="N15" i="1" s="1"/>
  <c r="M41" i="1"/>
  <c r="M15" i="1" s="1"/>
  <c r="AD41" i="1"/>
  <c r="AD15" i="1" s="1"/>
  <c r="AM41" i="1"/>
  <c r="AM15" i="1" s="1"/>
  <c r="AL41" i="1"/>
  <c r="AL15" i="1" s="1"/>
  <c r="AJ49" i="1"/>
  <c r="T49" i="1"/>
  <c r="T41" i="1" s="1"/>
  <c r="T15" i="1" s="1"/>
  <c r="S49" i="1"/>
  <c r="S41" i="1" s="1"/>
  <c r="S15" i="1" s="1"/>
  <c r="P49" i="1"/>
  <c r="H41" i="1"/>
  <c r="H15" i="1" s="1"/>
  <c r="F21" i="1"/>
  <c r="F14" i="1" s="1"/>
  <c r="K21" i="1"/>
  <c r="K14" i="1" s="1"/>
  <c r="R21" i="1"/>
  <c r="R14" i="1" s="1"/>
  <c r="Y21" i="1"/>
  <c r="Y14" i="1" s="1"/>
  <c r="AA21" i="1"/>
  <c r="AA14" i="1" s="1"/>
  <c r="AH21" i="1"/>
  <c r="AH14" i="1" s="1"/>
  <c r="X21" i="1"/>
  <c r="X14" i="1" s="1"/>
  <c r="AK49" i="1"/>
  <c r="Q21" i="1"/>
  <c r="Q14" i="1" s="1"/>
  <c r="Z21" i="1"/>
  <c r="Z14" i="1" s="1"/>
  <c r="AG21" i="1"/>
  <c r="AG14" i="1" s="1"/>
  <c r="AN21" i="1"/>
  <c r="AN14" i="1" s="1"/>
  <c r="G21" i="1"/>
  <c r="G14" i="1" s="1"/>
  <c r="J21" i="1"/>
  <c r="J14" i="1" s="1"/>
  <c r="L21" i="1"/>
  <c r="L14" i="1" s="1"/>
  <c r="S21" i="1"/>
  <c r="S14" i="1" s="1"/>
  <c r="AB21" i="1"/>
  <c r="AI21" i="1"/>
  <c r="AI14" i="1" s="1"/>
  <c r="AJ21" i="1"/>
  <c r="AJ14" i="1" s="1"/>
  <c r="F49" i="1"/>
  <c r="K49" i="1"/>
  <c r="R49" i="1"/>
  <c r="Y49" i="1"/>
  <c r="AA49" i="1"/>
  <c r="AH49" i="1"/>
  <c r="F42" i="1"/>
  <c r="K42" i="1"/>
  <c r="R42" i="1"/>
  <c r="Y42" i="1"/>
  <c r="AA42" i="1"/>
  <c r="AH42" i="1"/>
  <c r="I41" i="1"/>
  <c r="I15" i="1" s="1"/>
  <c r="Q42" i="1"/>
  <c r="Q41" i="1" s="1"/>
  <c r="Q15" i="1" s="1"/>
  <c r="X42" i="1"/>
  <c r="X41" i="1" s="1"/>
  <c r="X15" i="1" s="1"/>
  <c r="Z42" i="1"/>
  <c r="Z41" i="1" s="1"/>
  <c r="Z15" i="1" s="1"/>
  <c r="AG42" i="1"/>
  <c r="AG41" i="1" s="1"/>
  <c r="AG15" i="1" s="1"/>
  <c r="H21" i="1"/>
  <c r="H14" i="1" s="1"/>
  <c r="I21" i="1"/>
  <c r="I14" i="1" s="1"/>
  <c r="M21" i="1"/>
  <c r="M14" i="1" s="1"/>
  <c r="T21" i="1"/>
  <c r="T14" i="1" s="1"/>
  <c r="U21" i="1"/>
  <c r="U14" i="1" s="1"/>
  <c r="AC21" i="1"/>
  <c r="AC14" i="1" s="1"/>
  <c r="AK21" i="1"/>
  <c r="AK14" i="1" s="1"/>
  <c r="O42" i="1"/>
  <c r="P42" i="1"/>
  <c r="W42" i="1"/>
  <c r="W41" i="1" s="1"/>
  <c r="W15" i="1" s="1"/>
  <c r="AF42" i="1"/>
  <c r="AF41" i="1" s="1"/>
  <c r="AF15" i="1" s="1"/>
  <c r="G49" i="1"/>
  <c r="G41" i="1" s="1"/>
  <c r="G15" i="1" s="1"/>
  <c r="L49" i="1"/>
  <c r="L41" i="1" s="1"/>
  <c r="L15" i="1" s="1"/>
  <c r="AB49" i="1"/>
  <c r="AB41" i="1" s="1"/>
  <c r="AB15" i="1" s="1"/>
  <c r="AI49" i="1"/>
  <c r="AI41" i="1" s="1"/>
  <c r="AI15" i="1" s="1"/>
  <c r="V41" i="1"/>
  <c r="V15" i="1" s="1"/>
  <c r="AE41" i="1"/>
  <c r="AE15" i="1" s="1"/>
  <c r="AJ42" i="1"/>
  <c r="O21" i="1"/>
  <c r="O14" i="1" s="1"/>
  <c r="P21" i="1"/>
  <c r="P14" i="1" s="1"/>
  <c r="W21" i="1"/>
  <c r="W14" i="1" s="1"/>
  <c r="AF21" i="1"/>
  <c r="AF14" i="1" s="1"/>
  <c r="AM21" i="1"/>
  <c r="AM14" i="1" s="1"/>
  <c r="AK42" i="1"/>
  <c r="N21" i="1"/>
  <c r="N14" i="1" s="1"/>
  <c r="V21" i="1"/>
  <c r="V14" i="1" s="1"/>
  <c r="AD21" i="1"/>
  <c r="AD14" i="1" s="1"/>
  <c r="AE21" i="1"/>
  <c r="AE14" i="1" s="1"/>
  <c r="AL21" i="1"/>
  <c r="AJ41" i="1" l="1"/>
  <c r="AB14" i="1"/>
  <c r="AB20" i="1"/>
  <c r="J41" i="1"/>
  <c r="J15" i="1" s="1"/>
  <c r="J13" i="1" s="1"/>
  <c r="AL14" i="1"/>
  <c r="AL13" i="1" s="1"/>
  <c r="O41" i="1"/>
  <c r="M13" i="1"/>
  <c r="AC13" i="1"/>
  <c r="H13" i="1"/>
  <c r="N13" i="1"/>
  <c r="Y41" i="1"/>
  <c r="AN13" i="1"/>
  <c r="AM13" i="1"/>
  <c r="K41" i="1"/>
  <c r="AK41" i="1"/>
  <c r="AD13" i="1"/>
  <c r="AA41" i="1"/>
  <c r="T13" i="1"/>
  <c r="P41" i="1"/>
  <c r="AH41" i="1"/>
  <c r="Z13" i="1"/>
  <c r="F41" i="1"/>
  <c r="AG13" i="1"/>
  <c r="R41" i="1"/>
  <c r="U13" i="1"/>
  <c r="AL20" i="1"/>
  <c r="U20" i="1"/>
  <c r="I13" i="1"/>
  <c r="Q13" i="1"/>
  <c r="N20" i="1"/>
  <c r="AN20" i="1"/>
  <c r="W13" i="1"/>
  <c r="X13" i="1"/>
  <c r="AD20" i="1"/>
  <c r="I20" i="1"/>
  <c r="AB13" i="1"/>
  <c r="W20" i="1"/>
  <c r="S13" i="1"/>
  <c r="AM20" i="1"/>
  <c r="AE13" i="1"/>
  <c r="AC20" i="1"/>
  <c r="M20" i="1"/>
  <c r="AF13" i="1"/>
  <c r="V13" i="1"/>
  <c r="L13" i="1"/>
  <c r="L20" i="1"/>
  <c r="V20" i="1"/>
  <c r="AI13" i="1"/>
  <c r="G13" i="1"/>
  <c r="AF20" i="1"/>
  <c r="T20" i="1"/>
  <c r="H20" i="1"/>
  <c r="AE20" i="1"/>
  <c r="X20" i="1"/>
  <c r="AI20" i="1"/>
  <c r="S20" i="1"/>
  <c r="G20" i="1"/>
  <c r="Z20" i="1"/>
  <c r="AG20" i="1"/>
  <c r="Q20" i="1"/>
  <c r="J20" i="1" l="1"/>
  <c r="Y15" i="1"/>
  <c r="Y13" i="1" s="1"/>
  <c r="AH15" i="1"/>
  <c r="AH13" i="1" s="1"/>
  <c r="AJ15" i="1"/>
  <c r="AJ13" i="1" s="1"/>
  <c r="AK15" i="1"/>
  <c r="AK13" i="1" s="1"/>
  <c r="AA15" i="1"/>
  <c r="AA13" i="1" s="1"/>
  <c r="R15" i="1"/>
  <c r="R13" i="1" s="1"/>
  <c r="F15" i="1"/>
  <c r="F13" i="1" s="1"/>
  <c r="P15" i="1"/>
  <c r="P13" i="1" s="1"/>
  <c r="K15" i="1"/>
  <c r="K13" i="1" s="1"/>
  <c r="O15" i="1"/>
  <c r="O13" i="1" s="1"/>
  <c r="O20" i="1"/>
  <c r="Y20" i="1"/>
  <c r="AA20" i="1"/>
  <c r="AK20" i="1"/>
  <c r="K20" i="1"/>
  <c r="AH20" i="1"/>
  <c r="AJ20" i="1"/>
  <c r="P20" i="1"/>
  <c r="F20" i="1"/>
  <c r="R20" i="1"/>
</calcChain>
</file>

<file path=xl/sharedStrings.xml><?xml version="1.0" encoding="utf-8"?>
<sst xmlns="http://schemas.openxmlformats.org/spreadsheetml/2006/main" count="12840" uniqueCount="528">
  <si>
    <t>Номер группы инвестиционных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</si>
  <si>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</si>
  <si>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</si>
  <si>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</si>
  <si>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</si>
  <si>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</si>
  <si>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</si>
  <si>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>Финансирование капитальных вложений в прогнозных ценах соответствующих лет, млн рублей (с НДС)</t>
  </si>
  <si>
    <t>План</t>
  </si>
  <si>
    <t xml:space="preserve">План </t>
  </si>
  <si>
    <t>в базисном уровне цен, млн рублей 
(с НДС)</t>
  </si>
  <si>
    <t>месяц и год составления сметной документации</t>
  </si>
  <si>
    <t>федерального бюджета</t>
  </si>
  <si>
    <t>бюджетов субъектов Российской Федерации и муниципальных образований</t>
  </si>
  <si>
    <t>иных источников финансирования</t>
  </si>
  <si>
    <t>0</t>
  </si>
  <si>
    <t>ВСЕГО по инвестиционной программе, в том числе:</t>
  </si>
  <si>
    <t>Г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</si>
  <si>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</si>
  <si>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</si>
  <si>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</si>
  <si>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</si>
  <si>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</si>
  <si>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</si>
  <si>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</si>
  <si>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</si>
  <si>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</si>
  <si>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</si>
  <si>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</si>
  <si>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</si>
  <si>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</si>
  <si>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</si>
  <si>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Астраханская область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</si>
  <si>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</si>
  <si>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</si>
  <si>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</si>
  <si>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</si>
  <si>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</si>
  <si>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</si>
  <si>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</si>
  <si>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</si>
  <si>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</si>
  <si>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</si>
  <si>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</si>
  <si>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</si>
  <si>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</si>
  <si>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</si>
  <si>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</si>
  <si>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</si>
  <si>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</si>
  <si>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</si>
  <si>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</si>
  <si>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</si>
  <si>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</si>
  <si>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</si>
  <si>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</si>
  <si>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</si>
  <si>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</si>
  <si>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</si>
  <si>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</si>
  <si>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</si>
  <si>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</si>
  <si>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</si>
  <si>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</si>
  <si>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</si>
  <si>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</si>
  <si>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</si>
  <si>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</si>
  <si>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</si>
  <si>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</si>
  <si>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</si>
  <si>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</si>
  <si>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</si>
  <si>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</si>
  <si>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</si>
  <si>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</si>
  <si>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</si>
  <si>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</si>
  <si>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1.2.2.2.1</t>
  </si>
  <si>
    <t>1.2.2.2.2</t>
  </si>
  <si>
    <t>1.2.2.2.3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</si>
  <si>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</si>
  <si>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</si>
  <si>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</si>
  <si>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</si>
  <si>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</si>
  <si>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</si>
  <si>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</si>
  <si>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</si>
  <si>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</si>
  <si>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</si>
  <si>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</si>
  <si>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</si>
  <si>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</si>
  <si>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</si>
  <si>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</si>
  <si>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</si>
  <si>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</si>
  <si>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</si>
  <si>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</si>
  <si>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</si>
  <si>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</si>
  <si>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</si>
  <si>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</si>
  <si>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</si>
  <si>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</si>
  <si>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</si>
  <si>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</si>
  <si>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</si>
  <si>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</si>
  <si>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</si>
  <si>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</si>
  <si>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</si>
  <si>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</si>
  <si>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</si>
  <si>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</si>
  <si>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</si>
  <si>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 xml:space="preserve">Остаток финансирования капитальных вложений в прогнозных ценах соответствующих лет,  млн рублей </t>
  </si>
  <si>
    <t>Итого (план)</t>
  </si>
  <si>
    <t>Приложение 1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</si>
  <si>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</si>
  <si>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</si>
  <si>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полное наименование субъекта электроэнергетики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</si>
  <si>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</si>
  <si>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</si>
  <si>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</si>
  <si>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</si>
  <si>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</si>
  <si>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</si>
  <si>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</si>
  <si>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</si>
  <si>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</si>
  <si>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</si>
  <si>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</si>
  <si>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</si>
  <si>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</si>
  <si>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</si>
  <si>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</si>
  <si>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</si>
  <si>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</si>
  <si>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</si>
  <si>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</si>
  <si>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</si>
  <si>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</si>
  <si>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</si>
  <si>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</si>
  <si>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</si>
  <si>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</si>
  <si>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12</t>
  </si>
  <si>
    <t>13</t>
  </si>
  <si>
    <t>14</t>
  </si>
  <si>
    <t>15</t>
  </si>
  <si>
    <t>16</t>
  </si>
  <si>
    <t>в ценах, сложившихся ко времени составления                   сметной документации, млн рублей (с НДС)</t>
  </si>
  <si>
    <t>Общий объем финансирования, в том числе                            за счет:</t>
  </si>
  <si>
    <t>средств, полученных от оказания услуг,                      реализации товаров по регулируемым                     государством ценам (тарифам)</t>
  </si>
  <si>
    <t>Общий объем финансирования, в том числе                         за счет:</t>
  </si>
  <si>
    <t>к приказу министерства промышленности,</t>
  </si>
  <si>
    <t>торговли и энергетики Астраханской области</t>
  </si>
  <si>
    <t>Приложение 2</t>
  </si>
  <si>
    <t>Раздел 2. План освоения капитальных вложений по инвестиционным проектам</t>
  </si>
  <si>
    <t>Номер группы инвести-ционных проектов</t>
  </si>
  <si>
    <r>
      <t>Полная сметная стоимость инвестиционного проекта в соответствии с утвержденной проектной документацией</t>
    </r>
    <r>
      <rPr>
        <b/>
        <vertAlign val="superscript"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</si>
  <si>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</si>
  <si>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НДС)*</t>
  </si>
  <si>
    <t>Освоение капитальных вложений в прогнозных ценах соответствующих лет, млн рублей  (без НДС)*</t>
  </si>
  <si>
    <t xml:space="preserve">Итого (план)
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</si>
  <si>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</si>
  <si>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</si>
  <si>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</si>
  <si>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</si>
  <si>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</si>
  <si>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</si>
  <si>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</si>
  <si>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14.1</t>
  </si>
  <si>
    <t>14.2</t>
  </si>
  <si>
    <t>14.3</t>
  </si>
  <si>
    <t>14.4</t>
  </si>
  <si>
    <t>14.5</t>
  </si>
  <si>
    <t>Приложение 3.1</t>
  </si>
  <si>
    <t>Раздел 3. Цели реализации инвестиционных проектов сетевой организации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</si>
  <si>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</si>
  <si>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</si>
  <si>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</si>
  <si>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</si>
  <si>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</si>
  <si>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</si>
  <si>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</si>
  <si>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</si>
  <si>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r>
  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(ΔΡ</t>
    </r>
    <r>
      <rPr>
        <b/>
        <vertAlign val="superscript"/>
        <sz val="14"/>
        <color theme="1"/>
        <rFont val="Times New Roman"/>
        <family val="1"/>
        <charset val="204"/>
      </rPr>
      <t>6кВ</t>
    </r>
    <r>
      <rPr>
        <b/>
        <vertAlign val="subscript"/>
        <sz val="14"/>
        <color theme="1"/>
        <rFont val="Times New Roman"/>
        <family val="1"/>
        <charset val="204"/>
      </rPr>
      <t>тр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</si>
  <si>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                 (ΔΡ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тп_тр</t>
    </r>
    <r>
      <rPr>
        <b/>
        <sz val="14"/>
        <color theme="1"/>
        <rFont val="Times New Roman"/>
        <family val="1"/>
        <charset val="204"/>
      </rPr>
      <t>)</t>
    </r>
  </si>
  <si>
    <r>
      <t>Ппоказатель увеличения протяженности линий электропередачи, не связанного с осуществлением технологического присоединения к электрическим сетям (ΔL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</si>
  <si>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увеличения протяженности линий электропередачи в рамках осуществления технологического присоединения к электрическим сетям (ΔL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тп_лэп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</si>
  <si>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Показатель максимальной мощности присоединяемых потребителей электрической энергии                                (S </t>
    </r>
    <r>
      <rPr>
        <b/>
        <vertAlign val="superscript"/>
        <sz val="14"/>
        <color theme="1"/>
        <rFont val="Times New Roman"/>
        <family val="1"/>
        <charset val="204"/>
      </rPr>
      <t>тп</t>
    </r>
    <r>
      <rPr>
        <b/>
        <vertAlign val="subscript"/>
        <sz val="14"/>
        <color theme="1"/>
        <rFont val="Times New Roman"/>
        <family val="1"/>
        <charset val="204"/>
      </rPr>
      <t>потр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</si>
  <si>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максимальной мощности присоединяемых объектов по производству электрической энергии (S</t>
    </r>
    <r>
      <rPr>
        <b/>
        <vertAlign val="superscript"/>
        <sz val="14"/>
        <color theme="1"/>
        <rFont val="Times New Roman"/>
        <family val="1"/>
        <charset val="204"/>
      </rPr>
      <t>тп</t>
    </r>
    <r>
      <rPr>
        <b/>
        <vertAlign val="subscript"/>
        <sz val="14"/>
        <color theme="1"/>
        <rFont val="Times New Roman"/>
        <family val="1"/>
        <charset val="204"/>
      </rPr>
      <t>г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</si>
  <si>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                           (S</t>
    </r>
    <r>
      <rPr>
        <b/>
        <vertAlign val="superscript"/>
        <sz val="14"/>
        <color theme="1"/>
        <rFont val="Times New Roman"/>
        <family val="1"/>
        <charset val="204"/>
      </rPr>
      <t>тп</t>
    </r>
    <r>
      <rPr>
        <b/>
        <vertAlign val="subscript"/>
        <sz val="14"/>
        <color theme="1"/>
        <rFont val="Times New Roman"/>
        <family val="1"/>
        <charset val="204"/>
      </rPr>
      <t>эх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</si>
  <si>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степени загрузки трансформаторной подстанции                 (K</t>
    </r>
    <r>
      <rPr>
        <b/>
        <vertAlign val="subscript"/>
        <sz val="14"/>
        <color theme="1"/>
        <rFont val="Times New Roman"/>
        <family val="1"/>
        <charset val="204"/>
      </rPr>
      <t>загр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</si>
  <si>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силовых (авто-) трансформаторов                              (P10</t>
    </r>
    <r>
      <rPr>
        <b/>
        <vertAlign val="superscript"/>
        <sz val="14"/>
        <color theme="1"/>
        <rFont val="Times New Roman"/>
        <family val="1"/>
        <charset val="204"/>
      </rPr>
      <t>кВ</t>
    </r>
    <r>
      <rPr>
        <b/>
        <vertAlign val="subscript"/>
        <sz val="14"/>
        <color theme="1"/>
        <rFont val="Times New Roman"/>
        <family val="1"/>
        <charset val="204"/>
      </rPr>
      <t>з_тр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</si>
  <si>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замены силовых (авто-) трансформаторов                              (P</t>
    </r>
    <r>
      <rPr>
        <b/>
        <vertAlign val="superscript"/>
        <sz val="14"/>
        <color theme="1"/>
        <rFont val="Times New Roman"/>
        <family val="1"/>
        <charset val="204"/>
      </rPr>
      <t>6кВ</t>
    </r>
    <r>
      <rPr>
        <b/>
        <vertAlign val="subscript"/>
        <sz val="14"/>
        <color theme="1"/>
        <rFont val="Times New Roman"/>
        <family val="1"/>
        <charset val="204"/>
      </rPr>
      <t>з_тр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</si>
  <si>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замены линий электропередачи                                        (L</t>
    </r>
    <r>
      <rPr>
        <b/>
        <vertAlign val="superscript"/>
        <sz val="14"/>
        <color theme="1"/>
        <rFont val="Times New Roman"/>
        <family val="1"/>
        <charset val="204"/>
      </rPr>
      <t>10кВ</t>
    </r>
    <r>
      <rPr>
        <b/>
        <vertAlign val="subscript"/>
        <sz val="14"/>
        <color theme="1"/>
        <rFont val="Times New Roman"/>
        <family val="1"/>
        <charset val="204"/>
      </rPr>
      <t>з_лэп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</si>
  <si>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линий электропередачи                                        (L</t>
    </r>
    <r>
      <rPr>
        <b/>
        <vertAlign val="superscript"/>
        <sz val="14"/>
        <color theme="1"/>
        <rFont val="Times New Roman"/>
        <family val="1"/>
        <charset val="204"/>
      </rPr>
      <t>6кВ</t>
    </r>
    <r>
      <rPr>
        <b/>
        <vertAlign val="subscript"/>
        <sz val="14"/>
        <color theme="1"/>
        <rFont val="Times New Roman"/>
        <family val="1"/>
        <charset val="204"/>
      </rPr>
      <t>з_лэп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</si>
  <si>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линий электропередачи                                        (L</t>
    </r>
    <r>
      <rPr>
        <b/>
        <vertAlign val="superscript"/>
        <sz val="14"/>
        <color theme="1"/>
        <rFont val="Times New Roman"/>
        <family val="1"/>
        <charset val="204"/>
      </rPr>
      <t>0,4кВ</t>
    </r>
    <r>
      <rPr>
        <b/>
        <vertAlign val="subscript"/>
        <sz val="14"/>
        <color theme="1"/>
        <rFont val="Times New Roman"/>
        <family val="1"/>
        <charset val="204"/>
      </rPr>
      <t>з_лэп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</si>
  <si>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выключателей                        (B</t>
    </r>
    <r>
      <rPr>
        <b/>
        <vertAlign val="superscript"/>
        <sz val="14"/>
        <color theme="1"/>
        <rFont val="Times New Roman"/>
        <family val="1"/>
        <charset val="204"/>
      </rPr>
      <t>35кВ</t>
    </r>
    <r>
      <rPr>
        <b/>
        <vertAlign val="subscript"/>
        <sz val="14"/>
        <color theme="1"/>
        <rFont val="Times New Roman"/>
        <family val="1"/>
        <charset val="204"/>
      </rPr>
      <t>з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</si>
  <si>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выключателей                        (B</t>
    </r>
    <r>
      <rPr>
        <b/>
        <vertAlign val="superscript"/>
        <sz val="14"/>
        <color theme="1"/>
        <rFont val="Times New Roman"/>
        <family val="1"/>
        <charset val="204"/>
      </rPr>
      <t>10кВ</t>
    </r>
    <r>
      <rPr>
        <b/>
        <vertAlign val="subscript"/>
        <sz val="14"/>
        <color theme="1"/>
        <rFont val="Times New Roman"/>
        <family val="1"/>
        <charset val="204"/>
      </rPr>
      <t>з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</si>
  <si>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устройств компенсации реактивной мощности (P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з_укрм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</si>
  <si>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           (</t>
    </r>
    <r>
      <rPr>
        <b/>
        <sz val="14"/>
        <color theme="1"/>
        <rFont val="Calibri"/>
        <family val="2"/>
        <charset val="204"/>
      </rPr>
      <t>Δ</t>
    </r>
    <r>
      <rPr>
        <b/>
        <sz val="14"/>
        <color theme="1"/>
        <rFont val="Times New Roman"/>
        <family val="1"/>
        <charset val="204"/>
      </rPr>
      <t>ПО</t>
    </r>
    <r>
      <rPr>
        <b/>
        <vertAlign val="subscript"/>
        <sz val="14"/>
        <color theme="1"/>
        <rFont val="Times New Roman"/>
        <family val="1"/>
        <charset val="204"/>
      </rPr>
      <t>дист</t>
    </r>
    <r>
      <rPr>
        <b/>
        <sz val="14"/>
        <color theme="1"/>
        <rFont val="Times New Roman"/>
        <family val="1"/>
        <charset val="204"/>
      </rPr>
      <t>)</t>
    </r>
  </si>
  <si>
    <t>Показатель оценки изменения средней продолжительности прекращения передачи электрической энергии потребителям услуг                             (ΔП saidi)</t>
  </si>
  <si>
    <t>Gоказатель оценки изменения средней частоты прекращения передачи электрической энергии потребителям услуг                                                                    (ΔП saifi)</t>
  </si>
  <si>
    <t>Показатель оценки изменения объема недоотпущенной электрической энергии                                                            (ΔП ens)</t>
  </si>
  <si>
    <t xml:space="preserve"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                                               (Nсд_тпр) </t>
  </si>
  <si>
    <r>
  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                            (N</t>
    </r>
    <r>
      <rPr>
        <b/>
        <vertAlign val="superscript"/>
        <sz val="14"/>
        <color theme="1"/>
        <rFont val="Times New Roman"/>
        <family val="1"/>
        <charset val="204"/>
      </rPr>
      <t>нс</t>
    </r>
    <r>
      <rPr>
        <b/>
        <sz val="14"/>
        <color theme="1"/>
        <rFont val="Times New Roman"/>
        <family val="1"/>
        <charset val="204"/>
      </rPr>
      <t xml:space="preserve">сд_тпр) </t>
    </r>
  </si>
  <si>
    <r>
      <t>Показатель объема финансовых потребностей, необходимых для реализации мероприятий, направленных на выполнение требований законодательства    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тз</t>
    </r>
    <r>
      <rPr>
        <b/>
        <sz val="14"/>
        <color theme="1"/>
        <rFont val="Times New Roman"/>
        <family val="1"/>
        <charset val="204"/>
      </rPr>
      <t xml:space="preserve">)   </t>
    </r>
  </si>
  <si>
    <r>
      <t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                                   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оив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</si>
  <si>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трр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</si>
  <si>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                     (Ф</t>
    </r>
    <r>
      <rPr>
        <b/>
        <vertAlign val="superscript"/>
        <sz val="14"/>
        <color theme="1"/>
        <rFont val="Times New Roman"/>
        <family val="1"/>
        <charset val="204"/>
      </rPr>
      <t>ит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</si>
  <si>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                 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хо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</si>
  <si>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                                          (Ф</t>
    </r>
    <r>
      <rPr>
        <b/>
        <vertAlign val="subscript"/>
        <sz val="14"/>
        <color theme="1"/>
        <rFont val="Times New Roman"/>
        <family val="1"/>
        <charset val="204"/>
      </rPr>
      <t>нэ</t>
    </r>
    <r>
      <rPr>
        <b/>
        <sz val="14"/>
        <color theme="1"/>
        <rFont val="Times New Roman"/>
        <family val="1"/>
        <charset val="204"/>
      </rPr>
      <t xml:space="preserve">)  </t>
    </r>
  </si>
  <si>
    <t xml:space="preserve">План
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</si>
  <si>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</si>
  <si>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</si>
  <si>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</si>
  <si>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</si>
  <si>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</si>
  <si>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</si>
  <si>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</si>
  <si>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</si>
  <si>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</si>
  <si>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</si>
  <si>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</si>
  <si>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</si>
  <si>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</si>
  <si>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</si>
  <si>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</si>
  <si>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</si>
  <si>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</si>
  <si>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</si>
  <si>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</si>
  <si>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</si>
  <si>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7.1</t>
  </si>
  <si>
    <t>7.2</t>
  </si>
  <si>
    <t>8.1</t>
  </si>
  <si>
    <t>8.2</t>
  </si>
  <si>
    <t>8.3</t>
  </si>
  <si>
    <t>9.1</t>
  </si>
  <si>
    <t>9.2</t>
  </si>
  <si>
    <t>10</t>
  </si>
  <si>
    <t>Приложение 3.2</t>
  </si>
  <si>
    <r>
  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(</t>
    </r>
    <r>
      <rPr>
        <b/>
        <sz val="14"/>
        <color theme="1"/>
        <rFont val="Calibri"/>
        <family val="2"/>
        <charset val="204"/>
      </rPr>
      <t>Δ</t>
    </r>
    <r>
      <rPr>
        <b/>
        <sz val="14"/>
        <color theme="1"/>
        <rFont val="Times New Roman"/>
        <family val="1"/>
        <charset val="204"/>
      </rPr>
      <t>ПО</t>
    </r>
    <r>
      <rPr>
        <b/>
        <vertAlign val="subscript"/>
        <sz val="14"/>
        <color theme="1"/>
        <rFont val="Times New Roman"/>
        <family val="1"/>
        <charset val="204"/>
      </rPr>
      <t>дист</t>
    </r>
    <r>
      <rPr>
        <b/>
        <sz val="14"/>
        <color theme="1"/>
        <rFont val="Times New Roman"/>
        <family val="1"/>
        <charset val="204"/>
      </rPr>
      <t>)</t>
    </r>
  </si>
  <si>
    <t>Приложение 3.3</t>
  </si>
  <si>
    <t>Приложение 3.4</t>
  </si>
  <si>
    <t>Приложение 3.5</t>
  </si>
  <si>
    <t>Приложение 4</t>
  </si>
  <si>
    <t>План ввода основных средств</t>
  </si>
  <si>
    <r>
      <t>Раздел 1.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</si>
  <si>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</si>
  <si>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</si>
  <si>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Итого</t>
  </si>
  <si>
    <t>Утвержденный план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</si>
  <si>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</si>
  <si>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</si>
  <si>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</si>
  <si>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</si>
  <si>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</si>
  <si>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</si>
  <si>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</si>
  <si>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Другое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</si>
  <si>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</si>
  <si>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</si>
  <si>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</si>
  <si>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</si>
  <si>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</si>
  <si>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</si>
  <si>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</si>
  <si>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</si>
  <si>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</si>
  <si>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</si>
  <si>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</si>
  <si>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</si>
  <si>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</si>
  <si>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</si>
  <si>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</si>
  <si>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</si>
  <si>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</si>
  <si>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</si>
  <si>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</si>
  <si>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</si>
  <si>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5.3.7</t>
  </si>
  <si>
    <t>5.4.1</t>
  </si>
  <si>
    <t>5.4.2</t>
  </si>
  <si>
    <t>5.4.3</t>
  </si>
  <si>
    <t>5.4.4</t>
  </si>
  <si>
    <t>5.4.5</t>
  </si>
  <si>
    <t>5.4.6</t>
  </si>
  <si>
    <t>5.4.7</t>
  </si>
  <si>
    <t>5.5.1</t>
  </si>
  <si>
    <t>5.5.2</t>
  </si>
  <si>
    <t>5.5.3</t>
  </si>
  <si>
    <t>5.5.4</t>
  </si>
  <si>
    <t>5.5.5</t>
  </si>
  <si>
    <t>5.5.6</t>
  </si>
  <si>
    <t>5.5.7</t>
  </si>
  <si>
    <t>6.1.1</t>
  </si>
  <si>
    <t>6.1.2</t>
  </si>
  <si>
    <t>6.1.3</t>
  </si>
  <si>
    <t>6.1.4</t>
  </si>
  <si>
    <t>6.1.5</t>
  </si>
  <si>
    <t>6.1.6</t>
  </si>
  <si>
    <t>6.1.7</t>
  </si>
  <si>
    <t>Приложение 5.1</t>
  </si>
  <si>
    <t>План ввода основных средств (с распределением по кварталам)</t>
  </si>
  <si>
    <t>Раздел 1. План принятия основных средств и нематериальных активов к бухгалтерскому учету</t>
  </si>
  <si>
    <t>Идентификатор инвестицион-ного проекта</t>
  </si>
  <si>
    <t>Факт принятия основных средств и нематериальных активов к бухгалтерскому учету на год</t>
  </si>
  <si>
    <t>I кв.</t>
  </si>
  <si>
    <t>II кв.</t>
  </si>
  <si>
    <t>III кв.</t>
  </si>
  <si>
    <t>IV кв.</t>
  </si>
  <si>
    <t>Итого план за год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</si>
  <si>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</si>
  <si>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</si>
  <si>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</si>
  <si>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</si>
  <si>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</si>
  <si>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</si>
  <si>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</si>
  <si>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</si>
  <si>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</si>
  <si>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</si>
  <si>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</si>
  <si>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</si>
  <si>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</si>
  <si>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</si>
  <si>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</si>
  <si>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</si>
  <si>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</si>
  <si>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</si>
  <si>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</si>
  <si>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</si>
  <si>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</si>
  <si>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</si>
  <si>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</si>
  <si>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</si>
  <si>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</si>
  <si>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</si>
  <si>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</si>
  <si>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</si>
  <si>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</si>
  <si>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</si>
  <si>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</si>
  <si>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</si>
  <si>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</si>
  <si>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11</t>
  </si>
  <si>
    <t>Приложение 5.2</t>
  </si>
  <si>
    <t>Приложение 5.3</t>
  </si>
  <si>
    <t>Приложение 5.4</t>
  </si>
  <si>
    <t>Приложение 5.5</t>
  </si>
  <si>
    <t>Приложение 6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</si>
  <si>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</si>
  <si>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</si>
  <si>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</si>
  <si>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Квартал</t>
  </si>
  <si>
    <t>4.5.1</t>
  </si>
  <si>
    <t>4.5.2</t>
  </si>
  <si>
    <t>4.5.3</t>
  </si>
  <si>
    <t>4.5.4</t>
  </si>
  <si>
    <t>4.5.5</t>
  </si>
  <si>
    <t>4.5.6</t>
  </si>
  <si>
    <t>Приложение 7</t>
  </si>
  <si>
    <t>Раздел 2. 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</si>
  <si>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</si>
  <si>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(мощностей) в эксплуатацию</t>
  </si>
  <si>
    <t xml:space="preserve">Утвержденный план </t>
  </si>
  <si>
    <t>км ВЛ
 1-цеп</t>
  </si>
  <si>
    <t>км ВЛ
 2-цеп</t>
  </si>
  <si>
    <t>км КЛ</t>
  </si>
  <si>
    <t>Приложение 8</t>
  </si>
  <si>
    <t xml:space="preserve">Плановые показатели реализации инвестиционной программы </t>
  </si>
  <si>
    <t>Раздел 3. Источники финансирования инвестиционной программы</t>
  </si>
  <si>
    <t>(млн. руб.)</t>
  </si>
  <si>
    <t>Наименование показателя</t>
  </si>
  <si>
    <t>№ п/п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</si>
  <si>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</si>
  <si>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</si>
  <si>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</t>
  </si>
  <si>
    <t>Прибыль, направляемая на инвестиции, в том числе:</t>
  </si>
  <si>
    <t xml:space="preserve">инвестиционная составляющая в тарифах </t>
  </si>
  <si>
    <t>производство и поставка электрической энергии и мощности</t>
  </si>
  <si>
    <t>оказание услуг по передаче электрической энергии</t>
  </si>
  <si>
    <t>реализация электрической энергии и мощности</t>
  </si>
  <si>
    <t>1.1.1.4</t>
  </si>
  <si>
    <t>производство и поставка тепловой энергии и мощности</t>
  </si>
  <si>
    <t>1.1.1.5</t>
  </si>
  <si>
    <t>оказание услуг по передаче тепловой энергии</t>
  </si>
  <si>
    <t>1.1.1.6</t>
  </si>
  <si>
    <t>реализации тепловой энергии и мощности</t>
  </si>
  <si>
    <t>1.1.1.7</t>
  </si>
  <si>
    <t>оказание услуг по оперативно-диспетчерскому управлению в электроэнергетике всего, в том числе</t>
  </si>
  <si>
    <t>1.1.1.7.1</t>
  </si>
  <si>
    <t xml:space="preserve">в части управления технологическими режимами </t>
  </si>
  <si>
    <t>1.1.1.7.2</t>
  </si>
  <si>
    <t>в части обеспечения надежности</t>
  </si>
  <si>
    <t>прибыль от продажи электрической энергии (мощности) по нерегулируемым ценам</t>
  </si>
  <si>
    <t>от технологического присоединения, в том числе:</t>
  </si>
  <si>
    <t>от технологического присоединения генерации</t>
  </si>
  <si>
    <t>1.1.3.1.а</t>
  </si>
  <si>
    <t>авансовое использование прибыли</t>
  </si>
  <si>
    <t>от технологического присоединения потребителей</t>
  </si>
  <si>
    <t>1.1.3.2.а</t>
  </si>
  <si>
    <t>Прочая прибыль (выпадающие по ТП)</t>
  </si>
  <si>
    <t>Амортизация основных средств всего, в том числе</t>
  </si>
  <si>
    <t>амортизация, учтенная в тарифах всего, в том числе:</t>
  </si>
  <si>
    <t>1.2.1.3</t>
  </si>
  <si>
    <t>1.2.1.4</t>
  </si>
  <si>
    <t>1.2.1.5</t>
  </si>
  <si>
    <t>1.2.1.6</t>
  </si>
  <si>
    <t>1.2.1.7</t>
  </si>
  <si>
    <t>1.2.1.7.1</t>
  </si>
  <si>
    <t>1.2.1.7.2</t>
  </si>
  <si>
    <t>прочая амортизация</t>
  </si>
  <si>
    <t>недоиспользованная амортизация прошлых лет всего, в том числе:</t>
  </si>
  <si>
    <t>1.2.3.7.1</t>
  </si>
  <si>
    <t>1.2.3.7.2</t>
  </si>
  <si>
    <t>Возврат налога на добавленную стоимость</t>
  </si>
  <si>
    <t xml:space="preserve">Прочие собственные средства всего, в том числе: </t>
  </si>
  <si>
    <t>1.4.1</t>
  </si>
  <si>
    <t>средства допэмиссии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</si>
  <si>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</si>
  <si>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</si>
  <si>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</si>
  <si>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</si>
  <si>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</si>
  <si>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</si>
  <si>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</si>
  <si>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</si>
  <si>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</si>
  <si>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</si>
  <si>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</si>
  <si>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</si>
  <si>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</si>
  <si>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</si>
  <si>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</si>
  <si>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</si>
  <si>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</si>
  <si>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</si>
  <si>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</si>
  <si>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</si>
  <si>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</si>
  <si>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</si>
  <si>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</si>
  <si>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</si>
  <si>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</si>
  <si>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</si>
  <si>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>Приложение 9</t>
  </si>
  <si>
    <t>Целевые показатели надежностии качества услуг по передаче электрической энергии</t>
  </si>
  <si>
    <t>Раздел 4 Значения целевых показателей, установленные для целей формирования инвестиционной программы</t>
  </si>
  <si>
    <t>Наименование целевого показателя</t>
  </si>
  <si>
    <t>Единицы измерения</t>
  </si>
  <si>
    <t>Показатель средней продолжительности прекращений передачи электрической энергии на точку поставки (Пsaidi),час.</t>
  </si>
  <si>
    <t>условная единица</t>
  </si>
  <si>
    <t>Показатель средней частоты прекращений передачи электрической энергии на точку поставки (Пsaifi), шт.</t>
  </si>
  <si>
    <t>Показатель уровня качества осуществления технологического присоединения (Птпр)</t>
  </si>
  <si>
    <t>Утвержденный план 2025 года</t>
  </si>
  <si>
    <t>Утвержденный план 2026 года</t>
  </si>
  <si>
    <t>Утвержденный план 2027 года</t>
  </si>
  <si>
    <t>Утвержденный план 2028 года</t>
  </si>
  <si>
    <t>Утвержденный план 2029 года</t>
  </si>
  <si>
    <t>I_ПРИВНТЭ24_А01</t>
  </si>
  <si>
    <t>I_ПРИВНТЭ24_А02</t>
  </si>
  <si>
    <t>I_ПРИВНТЭ24_А03</t>
  </si>
  <si>
    <t>2025 год</t>
  </si>
  <si>
    <t>План на 01.01.2025</t>
  </si>
  <si>
    <t>2026 год</t>
  </si>
  <si>
    <t>2027 год</t>
  </si>
  <si>
    <t>2028 год</t>
  </si>
  <si>
    <t>2029 год</t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</si>
  <si>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2025</t>
    </r>
    <r>
      <rPr>
        <b/>
        <sz val="14"/>
        <color theme="1"/>
        <rFont val="Times New Roman"/>
        <family val="1"/>
        <charset val="204"/>
      </rPr>
      <t xml:space="preserve"> год</t>
    </r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</si>
  <si>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2026</t>
    </r>
    <r>
      <rPr>
        <b/>
        <sz val="14"/>
        <color theme="1"/>
        <rFont val="Times New Roman"/>
        <family val="1"/>
        <charset val="204"/>
      </rPr>
      <t xml:space="preserve"> год</t>
    </r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</si>
  <si>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2027</t>
    </r>
    <r>
      <rPr>
        <b/>
        <sz val="14"/>
        <color theme="1"/>
        <rFont val="Times New Roman"/>
        <family val="1"/>
        <charset val="204"/>
      </rPr>
      <t xml:space="preserve"> год</t>
    </r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</si>
  <si>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2028</t>
    </r>
    <r>
      <rPr>
        <b/>
        <sz val="14"/>
        <color theme="1"/>
        <rFont val="Times New Roman"/>
        <family val="1"/>
        <charset val="204"/>
      </rPr>
      <t xml:space="preserve"> год</t>
    </r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</si>
  <si>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2029</t>
    </r>
    <r>
      <rPr>
        <b/>
        <sz val="14"/>
        <color theme="1"/>
        <rFont val="Times New Roman"/>
        <family val="1"/>
        <charset val="204"/>
      </rPr>
      <t xml:space="preserve"> год</t>
    </r>
  </si>
  <si>
    <t xml:space="preserve">2025 год </t>
  </si>
  <si>
    <t>на 2025 год</t>
  </si>
  <si>
    <t>на 2026 год</t>
  </si>
  <si>
    <t>на 2027 год</t>
  </si>
  <si>
    <t>на 2028 год</t>
  </si>
  <si>
    <t>на 2029 год</t>
  </si>
  <si>
    <t xml:space="preserve">Значение показателя </t>
  </si>
  <si>
    <t>Приволжская дирекция по энергообеспечению - структурного подразделения Трансэнерго - филиала открытого акционерного общества "Российские железные дороги"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</si>
  <si>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"Российские железые дороги"    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</si>
  <si>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"Российские железные дороги"          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</si>
  <si>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"Российские железные дороги"   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</si>
  <si>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"Российские железные дороги"     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</si>
  <si>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"Российские железные дороги"      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</si>
  <si>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"Российские железные дороги"           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</si>
  <si>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"Российские железные дороги"         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</si>
  <si>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"Российские железные дороги"        </t>
  </si>
  <si>
    <t>Техническое перевооружение объекта "Оборудование трансформаторной подстанции на ст. Зензели". КТП-3 с заменой на модульную КТП-400/10/0,4 кВ.</t>
  </si>
  <si>
    <t>J_ПРИВНТЭ25_В01</t>
  </si>
  <si>
    <t>Техническое перевооружение объекта "Оборудование трансформаторной подстанции на ст. Ахтуба". КТП-4 с заменой на модульную КТП-160/10/0,4 кВ.</t>
  </si>
  <si>
    <t>J_ПРИВНТЭ25_В02</t>
  </si>
  <si>
    <t>Техническое перевооружение объекта "Оборудование трансформаторной подстанции на ст. Капустин Яр". КТП-225 с заменой на модульную КТП-250/10/0,4 кВ.</t>
  </si>
  <si>
    <t>J_ПРИВНТЭ25_В03</t>
  </si>
  <si>
    <t>Техническое перевооружение объекта "Оборудование трансформаторной подстанции на ст. Правый Берег". КТП-602 с заменой на модульную КТП-160/6/0,4 кВ.</t>
  </si>
  <si>
    <t>J_ПРИВНТЭ25_В04</t>
  </si>
  <si>
    <t xml:space="preserve"> Техническое перевооружение ВЛ-0,4 кВ электроснабжение на ст.Н.Баскунчак (замена КТП 100/10/0,4 кВ  на КТП-100/1/0,4 кВ киоскового типа, замена провода АС-35, АС-25 на СИП-2 3х50+1х70 в кол-ве 1,9 км)</t>
  </si>
  <si>
    <t>Техническое перевооружение ВЛ-0,4 кВ фидер "Поселок ПЧ-6" от КТП №8 ВЛ-10 кВ фидер "ПЭ" ст. Харабалинская (Замена деревянных опор на железобетонные 30 шт., Замена провода АС-25 на СИП-2 3х50+1х70 - 1,5 км., Замена отвлетлений - 0,5 км., Замена КТП  киоскового типа  6-20 кВ КТП-400/10/0,4 - 1 шт.)</t>
  </si>
  <si>
    <t>Техническое перевооружение  линий электропередач на ст. Зензели (замена опор 89 шт., провода 2,498 км.,отвлетлений 3,46 км., изоляторов)</t>
  </si>
  <si>
    <t>1.2.1.2.1</t>
  </si>
  <si>
    <t>1.2.1.2.2</t>
  </si>
  <si>
    <t>1.2.1.2.3</t>
  </si>
  <si>
    <t>1.2.1.2.4</t>
  </si>
  <si>
    <t xml:space="preserve">                 от  25.11.2025  № 128-О         </t>
  </si>
  <si>
    <t xml:space="preserve">        от  25.11.2025  № 128-О                </t>
  </si>
  <si>
    <t xml:space="preserve">                       от  25.11.2025  № 128-О                     </t>
  </si>
  <si>
    <t xml:space="preserve">                      от  25.11.2025  № 128-О                   </t>
  </si>
  <si>
    <t xml:space="preserve">                      от  25.11.2025  № 128-О</t>
  </si>
  <si>
    <t xml:space="preserve">       от  25.11.2025  № 128-О</t>
  </si>
  <si>
    <t xml:space="preserve">                      от  25.11.2025  № 128-О                 </t>
  </si>
  <si>
    <t xml:space="preserve">                                          от  25.11.2025  № 128-О                              </t>
  </si>
  <si>
    <t xml:space="preserve">                 от  25.11.2025  № 128-О    </t>
  </si>
  <si>
    <t xml:space="preserve">                от  25.11.2025  № 128-О                         </t>
  </si>
  <si>
    <t xml:space="preserve">                от  25.11.2025  № 128-О</t>
  </si>
  <si>
    <t xml:space="preserve">                от  25.11.2025  № 128-О                              </t>
  </si>
  <si>
    <t xml:space="preserve">                 от  25.11.2025  № 128-О          </t>
  </si>
  <si>
    <t xml:space="preserve">                от  25.11.2025  № 128-О               </t>
  </si>
  <si>
    <t xml:space="preserve">                от  25.11.2025  № 128-О                       </t>
  </si>
  <si>
    <t xml:space="preserve">                от  25.11.2025  № 128-О           </t>
  </si>
  <si>
    <t xml:space="preserve">                                                          от  25.11.2025  № 128-О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</si>
</sst>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#,##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4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0" fillId="0" borderId="0"/>
    <xf numFmtId="0" fontId="2" fillId="0" borderId="0"/>
    <xf numFmtId="0" fontId="20" fillId="0" borderId="0"/>
    <xf numFmtId="0" fontId="24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2" fillId="0" borderId="0"/>
  </cellStyleXfs>
  <cellXfs count="228">
    <xf numFmtId="0" fontId="0" fillId="0" borderId="0" xfId="0"/>
    <xf numFmtId="0" fontId="2" fillId="0" borderId="0" xfId="1"/>
    <xf numFmtId="0" fontId="6" fillId="0" borderId="0" xfId="3" applyFont="1" applyAlignment="1">
      <alignment vertical="center"/>
    </xf>
    <xf numFmtId="0" fontId="7" fillId="0" borderId="0" xfId="3" applyFont="1" applyAlignment="1">
      <alignment vertical="top"/>
    </xf>
    <xf numFmtId="0" fontId="8" fillId="0" borderId="0" xfId="4" applyFont="1" applyProtection="1">
      <protection locked="0"/>
    </xf>
    <xf numFmtId="49" fontId="9" fillId="3" borderId="3" xfId="3" applyNumberFormat="1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/>
    </xf>
    <xf numFmtId="49" fontId="7" fillId="0" borderId="3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164" fontId="7" fillId="0" borderId="3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wrapText="1"/>
    </xf>
    <xf numFmtId="49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/>
    </xf>
    <xf numFmtId="49" fontId="7" fillId="4" borderId="3" xfId="3" applyNumberFormat="1" applyFont="1" applyFill="1" applyBorder="1" applyAlignment="1">
      <alignment horizontal="center" vertical="center"/>
    </xf>
    <xf numFmtId="0" fontId="7" fillId="4" borderId="3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/>
    </xf>
    <xf numFmtId="49" fontId="7" fillId="5" borderId="3" xfId="3" applyNumberFormat="1" applyFont="1" applyFill="1" applyBorder="1" applyAlignment="1">
      <alignment horizontal="center" vertical="center"/>
    </xf>
    <xf numFmtId="0" fontId="7" fillId="5" borderId="3" xfId="3" applyFont="1" applyFill="1" applyBorder="1" applyAlignment="1">
      <alignment horizontal="center" vertical="center" wrapText="1"/>
    </xf>
    <xf numFmtId="0" fontId="7" fillId="5" borderId="3" xfId="3" applyFont="1" applyFill="1" applyBorder="1" applyAlignment="1">
      <alignment horizontal="center" vertical="center"/>
    </xf>
    <xf numFmtId="49" fontId="7" fillId="6" borderId="3" xfId="3" applyNumberFormat="1" applyFont="1" applyFill="1" applyBorder="1" applyAlignment="1">
      <alignment horizontal="center" vertical="center"/>
    </xf>
    <xf numFmtId="0" fontId="7" fillId="6" borderId="3" xfId="3" applyFont="1" applyFill="1" applyBorder="1" applyAlignment="1">
      <alignment horizontal="center" vertical="center" wrapText="1"/>
    </xf>
    <xf numFmtId="2" fontId="7" fillId="6" borderId="3" xfId="3" applyNumberFormat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2" fillId="7" borderId="0" xfId="1" applyFill="1"/>
    <xf numFmtId="0" fontId="2" fillId="0" borderId="11" xfId="1" applyBorder="1"/>
    <xf numFmtId="2" fontId="9" fillId="3" borderId="3" xfId="3" applyNumberFormat="1" applyFont="1" applyFill="1" applyBorder="1" applyAlignment="1">
      <alignment horizontal="center" vertical="center"/>
    </xf>
    <xf numFmtId="2" fontId="7" fillId="0" borderId="3" xfId="3" applyNumberFormat="1" applyFont="1" applyBorder="1" applyAlignment="1">
      <alignment horizontal="center" vertical="center"/>
    </xf>
    <xf numFmtId="2" fontId="7" fillId="4" borderId="3" xfId="3" applyNumberFormat="1" applyFont="1" applyFill="1" applyBorder="1" applyAlignment="1">
      <alignment horizontal="center" vertical="center"/>
    </xf>
    <xf numFmtId="2" fontId="7" fillId="5" borderId="3" xfId="3" applyNumberFormat="1" applyFont="1" applyFill="1" applyBorder="1" applyAlignment="1">
      <alignment horizontal="center" vertical="center"/>
    </xf>
    <xf numFmtId="1" fontId="7" fillId="6" borderId="3" xfId="3" applyNumberFormat="1" applyFont="1" applyFill="1" applyBorder="1" applyAlignment="1">
      <alignment horizontal="center" vertical="center"/>
    </xf>
    <xf numFmtId="1" fontId="7" fillId="5" borderId="3" xfId="3" applyNumberFormat="1" applyFont="1" applyFill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/>
    </xf>
    <xf numFmtId="165" fontId="9" fillId="3" borderId="3" xfId="3" applyNumberFormat="1" applyFont="1" applyFill="1" applyBorder="1" applyAlignment="1">
      <alignment horizontal="center" vertical="center"/>
    </xf>
    <xf numFmtId="165" fontId="7" fillId="0" borderId="3" xfId="3" applyNumberFormat="1" applyFont="1" applyBorder="1" applyAlignment="1">
      <alignment horizontal="center" vertical="center"/>
    </xf>
    <xf numFmtId="165" fontId="7" fillId="4" borderId="3" xfId="3" applyNumberFormat="1" applyFont="1" applyFill="1" applyBorder="1" applyAlignment="1">
      <alignment horizontal="center" vertical="center"/>
    </xf>
    <xf numFmtId="165" fontId="7" fillId="5" borderId="3" xfId="3" applyNumberFormat="1" applyFont="1" applyFill="1" applyBorder="1" applyAlignment="1">
      <alignment horizontal="center" vertical="center"/>
    </xf>
    <xf numFmtId="165" fontId="7" fillId="6" borderId="3" xfId="3" applyNumberFormat="1" applyFont="1" applyFill="1" applyBorder="1" applyAlignment="1">
      <alignment horizontal="center" vertical="center"/>
    </xf>
    <xf numFmtId="165" fontId="7" fillId="8" borderId="3" xfId="3" applyNumberFormat="1" applyFont="1" applyFill="1" applyBorder="1" applyAlignment="1">
      <alignment horizontal="center" vertical="center"/>
    </xf>
    <xf numFmtId="1" fontId="9" fillId="3" borderId="3" xfId="3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0" applyFont="1"/>
    <xf numFmtId="0" fontId="3" fillId="0" borderId="0" xfId="2" applyFont="1" applyAlignment="1">
      <alignment horizontal="right" vertical="center"/>
    </xf>
    <xf numFmtId="4" fontId="3" fillId="0" borderId="0" xfId="0" applyNumberFormat="1" applyFont="1"/>
    <xf numFmtId="0" fontId="3" fillId="0" borderId="0" xfId="2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4" fillId="0" borderId="0" xfId="3" applyNumberFormat="1" applyFont="1" applyAlignment="1">
      <alignment vertical="center"/>
    </xf>
    <xf numFmtId="0" fontId="13" fillId="0" borderId="0" xfId="3" applyFont="1" applyAlignment="1">
      <alignment horizontal="center" vertical="center"/>
    </xf>
    <xf numFmtId="4" fontId="3" fillId="0" borderId="0" xfId="3" applyNumberFormat="1" applyFont="1" applyAlignment="1">
      <alignment vertical="top"/>
    </xf>
    <xf numFmtId="0" fontId="7" fillId="0" borderId="0" xfId="3" applyFont="1" applyAlignment="1">
      <alignment horizontal="center" vertical="top"/>
    </xf>
    <xf numFmtId="1" fontId="7" fillId="4" borderId="3" xfId="3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9" fillId="2" borderId="3" xfId="4" applyFont="1" applyFill="1" applyBorder="1" applyAlignment="1" applyProtection="1">
      <alignment horizontal="center" vertical="center" textRotation="90" wrapText="1"/>
      <protection locked="0"/>
    </xf>
    <xf numFmtId="0" fontId="12" fillId="2" borderId="3" xfId="4" quotePrefix="1" applyFont="1" applyFill="1" applyBorder="1" applyAlignment="1" applyProtection="1">
      <alignment horizontal="center" vertical="center" textRotation="90" wrapText="1"/>
      <protection locked="0"/>
    </xf>
    <xf numFmtId="0" fontId="9" fillId="2" borderId="5" xfId="4" applyFont="1" applyFill="1" applyBorder="1" applyAlignment="1" applyProtection="1">
      <alignment horizontal="center" vertical="center" textRotation="90" wrapText="1"/>
      <protection locked="0"/>
    </xf>
    <xf numFmtId="0" fontId="9" fillId="2" borderId="3" xfId="4" applyFont="1" applyFill="1" applyBorder="1" applyAlignment="1" applyProtection="1">
      <alignment horizontal="center" vertical="center" textRotation="90" wrapText="1" shrinkToFit="1"/>
      <protection locked="0"/>
    </xf>
    <xf numFmtId="4" fontId="2" fillId="0" borderId="0" xfId="1" applyNumberFormat="1"/>
    <xf numFmtId="0" fontId="4" fillId="0" borderId="0" xfId="1" applyFont="1"/>
    <xf numFmtId="0" fontId="13" fillId="0" borderId="0" xfId="3" applyFont="1" applyAlignment="1">
      <alignment vertical="center"/>
    </xf>
    <xf numFmtId="0" fontId="2" fillId="0" borderId="0" xfId="1" applyAlignment="1">
      <alignment vertical="center"/>
    </xf>
    <xf numFmtId="1" fontId="2" fillId="0" borderId="0" xfId="1" applyNumberFormat="1"/>
    <xf numFmtId="0" fontId="2" fillId="0" borderId="0" xfId="1" applyAlignment="1">
      <alignment horizontal="right"/>
    </xf>
    <xf numFmtId="4" fontId="4" fillId="0" borderId="3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textRotation="90" wrapText="1"/>
    </xf>
    <xf numFmtId="4" fontId="4" fillId="0" borderId="3" xfId="2" applyNumberFormat="1" applyFont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11" fillId="0" borderId="0" xfId="3" applyFont="1"/>
    <xf numFmtId="0" fontId="10" fillId="0" borderId="0" xfId="3" applyFont="1" applyAlignment="1">
      <alignment horizontal="center" vertical="center" wrapText="1"/>
    </xf>
    <xf numFmtId="0" fontId="6" fillId="0" borderId="0" xfId="3" applyFont="1"/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 shrinkToFit="1"/>
    </xf>
    <xf numFmtId="0" fontId="6" fillId="0" borderId="3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wrapText="1"/>
    </xf>
    <xf numFmtId="49" fontId="6" fillId="0" borderId="3" xfId="3" applyNumberFormat="1" applyFont="1" applyBorder="1" applyAlignment="1">
      <alignment horizontal="center" wrapText="1"/>
    </xf>
    <xf numFmtId="164" fontId="9" fillId="3" borderId="3" xfId="3" applyNumberFormat="1" applyFont="1" applyFill="1" applyBorder="1" applyAlignment="1">
      <alignment horizontal="center" vertical="center"/>
    </xf>
    <xf numFmtId="164" fontId="7" fillId="4" borderId="3" xfId="3" applyNumberFormat="1" applyFont="1" applyFill="1" applyBorder="1" applyAlignment="1">
      <alignment horizontal="center" vertical="center"/>
    </xf>
    <xf numFmtId="164" fontId="7" fillId="5" borderId="3" xfId="3" applyNumberFormat="1" applyFont="1" applyFill="1" applyBorder="1" applyAlignment="1">
      <alignment horizontal="center" vertical="center"/>
    </xf>
    <xf numFmtId="0" fontId="19" fillId="0" borderId="1" xfId="3" applyFont="1" applyBorder="1" applyAlignment="1">
      <alignment vertical="center"/>
    </xf>
    <xf numFmtId="0" fontId="19" fillId="0" borderId="0" xfId="3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1" xfId="7" applyFont="1" applyBorder="1"/>
    <xf numFmtId="0" fontId="22" fillId="2" borderId="3" xfId="8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textRotation="90" wrapText="1"/>
    </xf>
    <xf numFmtId="0" fontId="22" fillId="2" borderId="3" xfId="8" applyFont="1" applyFill="1" applyBorder="1" applyAlignment="1">
      <alignment horizontal="center" vertical="center" textRotation="90" wrapText="1"/>
    </xf>
    <xf numFmtId="0" fontId="23" fillId="2" borderId="3" xfId="8" applyFont="1" applyFill="1" applyBorder="1" applyAlignment="1">
      <alignment horizontal="center" vertical="center"/>
    </xf>
    <xf numFmtId="49" fontId="23" fillId="2" borderId="3" xfId="8" applyNumberFormat="1" applyFont="1" applyFill="1" applyBorder="1" applyAlignment="1">
      <alignment horizontal="center" vertical="center"/>
    </xf>
    <xf numFmtId="0" fontId="9" fillId="0" borderId="0" xfId="0" applyFont="1"/>
    <xf numFmtId="0" fontId="22" fillId="0" borderId="3" xfId="8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textRotation="90" wrapText="1"/>
    </xf>
    <xf numFmtId="0" fontId="22" fillId="0" borderId="3" xfId="8" applyFont="1" applyBorder="1" applyAlignment="1">
      <alignment horizontal="center" vertical="center" textRotation="90" wrapText="1"/>
    </xf>
    <xf numFmtId="0" fontId="22" fillId="0" borderId="3" xfId="8" applyFont="1" applyBorder="1" applyAlignment="1">
      <alignment horizontal="center" vertical="center"/>
    </xf>
    <xf numFmtId="49" fontId="22" fillId="0" borderId="3" xfId="8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2" fillId="2" borderId="3" xfId="8" applyFont="1" applyFill="1" applyBorder="1" applyAlignment="1">
      <alignment horizontal="center" vertical="center"/>
    </xf>
    <xf numFmtId="49" fontId="22" fillId="2" borderId="3" xfId="8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7" applyAlignment="1">
      <alignment horizontal="center" vertical="center"/>
    </xf>
    <xf numFmtId="0" fontId="2" fillId="0" borderId="0" xfId="7" applyAlignment="1">
      <alignment vertical="center"/>
    </xf>
    <xf numFmtId="0" fontId="2" fillId="0" borderId="0" xfId="0" applyFont="1" applyAlignment="1">
      <alignment vertical="center"/>
    </xf>
    <xf numFmtId="0" fontId="23" fillId="0" borderId="0" xfId="8" applyFont="1" applyAlignment="1">
      <alignment horizontal="center" vertical="center" wrapText="1"/>
    </xf>
    <xf numFmtId="49" fontId="23" fillId="0" borderId="0" xfId="8" applyNumberFormat="1" applyFont="1" applyAlignment="1">
      <alignment horizontal="center" vertical="center"/>
    </xf>
    <xf numFmtId="0" fontId="21" fillId="0" borderId="0" xfId="6" applyFont="1"/>
    <xf numFmtId="0" fontId="25" fillId="0" borderId="0" xfId="9" applyFont="1"/>
    <xf numFmtId="0" fontId="2" fillId="0" borderId="0" xfId="9" applyFont="1" applyAlignment="1">
      <alignment horizontal="center"/>
    </xf>
    <xf numFmtId="0" fontId="4" fillId="0" borderId="12" xfId="9" applyFont="1" applyBorder="1" applyAlignment="1">
      <alignment horizontal="center" vertical="center"/>
    </xf>
    <xf numFmtId="0" fontId="4" fillId="0" borderId="13" xfId="9" applyFont="1" applyBorder="1" applyAlignment="1">
      <alignment horizontal="center" vertical="center"/>
    </xf>
    <xf numFmtId="0" fontId="3" fillId="0" borderId="12" xfId="9" applyFont="1" applyBorder="1" applyAlignment="1">
      <alignment horizontal="center" vertical="center"/>
    </xf>
    <xf numFmtId="0" fontId="3" fillId="0" borderId="13" xfId="9" applyFont="1" applyBorder="1" applyAlignment="1">
      <alignment horizontal="center" vertical="center"/>
    </xf>
    <xf numFmtId="0" fontId="4" fillId="0" borderId="14" xfId="9" applyFont="1" applyBorder="1" applyAlignment="1">
      <alignment horizontal="center" vertical="center"/>
    </xf>
    <xf numFmtId="0" fontId="3" fillId="0" borderId="14" xfId="9" applyFont="1" applyBorder="1" applyAlignment="1">
      <alignment horizontal="center" vertical="center"/>
    </xf>
    <xf numFmtId="165" fontId="4" fillId="0" borderId="3" xfId="9" applyNumberFormat="1" applyFont="1" applyBorder="1" applyAlignment="1">
      <alignment horizontal="center" vertical="center"/>
    </xf>
    <xf numFmtId="49" fontId="4" fillId="2" borderId="3" xfId="5" applyNumberFormat="1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49" fontId="3" fillId="2" borderId="3" xfId="5" applyNumberFormat="1" applyFont="1" applyFill="1" applyBorder="1" applyAlignment="1">
      <alignment horizontal="center" vertical="center"/>
    </xf>
    <xf numFmtId="0" fontId="3" fillId="2" borderId="3" xfId="5" applyFont="1" applyFill="1" applyBorder="1" applyAlignment="1">
      <alignment horizontal="center" vertical="center" wrapText="1"/>
    </xf>
    <xf numFmtId="166" fontId="3" fillId="0" borderId="3" xfId="9" applyNumberFormat="1" applyFont="1" applyBorder="1" applyAlignment="1">
      <alignment horizontal="center" vertical="center"/>
    </xf>
    <xf numFmtId="0" fontId="3" fillId="2" borderId="3" xfId="11" applyFont="1" applyFill="1" applyBorder="1" applyAlignment="1">
      <alignment horizontal="center" vertical="center" wrapText="1"/>
    </xf>
    <xf numFmtId="165" fontId="3" fillId="2" borderId="3" xfId="5" applyNumberFormat="1" applyFont="1" applyFill="1" applyBorder="1" applyAlignment="1">
      <alignment horizontal="center" vertical="center" wrapText="1"/>
    </xf>
    <xf numFmtId="49" fontId="3" fillId="9" borderId="3" xfId="5" applyNumberFormat="1" applyFont="1" applyFill="1" applyBorder="1" applyAlignment="1">
      <alignment horizontal="center" vertical="center"/>
    </xf>
    <xf numFmtId="0" fontId="3" fillId="9" borderId="3" xfId="11" applyFont="1" applyFill="1" applyBorder="1" applyAlignment="1">
      <alignment horizontal="center" vertical="center" wrapText="1"/>
    </xf>
    <xf numFmtId="165" fontId="3" fillId="9" borderId="3" xfId="5" applyNumberFormat="1" applyFont="1" applyFill="1" applyBorder="1" applyAlignment="1">
      <alignment horizontal="center" vertical="center" wrapText="1"/>
    </xf>
    <xf numFmtId="165" fontId="3" fillId="0" borderId="3" xfId="9" applyNumberFormat="1" applyFont="1" applyBorder="1" applyAlignment="1">
      <alignment horizontal="center" vertical="center"/>
    </xf>
    <xf numFmtId="0" fontId="3" fillId="2" borderId="3" xfId="11" applyFont="1" applyFill="1" applyBorder="1" applyAlignment="1">
      <alignment horizontal="center" vertical="center"/>
    </xf>
    <xf numFmtId="165" fontId="3" fillId="10" borderId="3" xfId="5" applyNumberFormat="1" applyFont="1" applyFill="1" applyBorder="1" applyAlignment="1">
      <alignment horizontal="center" vertical="center"/>
    </xf>
    <xf numFmtId="0" fontId="3" fillId="9" borderId="3" xfId="5" applyFont="1" applyFill="1" applyBorder="1" applyAlignment="1">
      <alignment horizontal="center" vertical="center" wrapText="1"/>
    </xf>
    <xf numFmtId="165" fontId="4" fillId="2" borderId="3" xfId="5" applyNumberFormat="1" applyFont="1" applyFill="1" applyBorder="1" applyAlignment="1">
      <alignment horizontal="center" vertical="center" wrapText="1"/>
    </xf>
    <xf numFmtId="165" fontId="9" fillId="2" borderId="3" xfId="5" applyNumberFormat="1" applyFont="1" applyFill="1" applyBorder="1" applyAlignment="1">
      <alignment horizontal="center" vertical="center"/>
    </xf>
    <xf numFmtId="165" fontId="2" fillId="2" borderId="3" xfId="5" applyNumberFormat="1" applyFont="1" applyFill="1" applyBorder="1" applyAlignment="1">
      <alignment horizontal="center" vertical="center"/>
    </xf>
    <xf numFmtId="165" fontId="2" fillId="2" borderId="3" xfId="5" applyNumberFormat="1" applyFont="1" applyFill="1" applyBorder="1" applyAlignment="1">
      <alignment horizontal="center" vertical="center" wrapText="1"/>
    </xf>
    <xf numFmtId="165" fontId="2" fillId="9" borderId="3" xfId="5" applyNumberFormat="1" applyFont="1" applyFill="1" applyBorder="1" applyAlignment="1">
      <alignment horizontal="center" vertical="center" wrapText="1"/>
    </xf>
    <xf numFmtId="165" fontId="2" fillId="11" borderId="3" xfId="5" applyNumberFormat="1" applyFont="1" applyFill="1" applyBorder="1" applyAlignment="1">
      <alignment horizontal="center" vertical="center"/>
    </xf>
    <xf numFmtId="165" fontId="2" fillId="10" borderId="3" xfId="5" applyNumberFormat="1" applyFont="1" applyFill="1" applyBorder="1" applyAlignment="1">
      <alignment horizontal="center" vertical="center"/>
    </xf>
    <xf numFmtId="0" fontId="2" fillId="0" borderId="0" xfId="12"/>
    <xf numFmtId="0" fontId="2" fillId="0" borderId="0" xfId="1" applyAlignment="1">
      <alignment horizontal="center"/>
    </xf>
    <xf numFmtId="0" fontId="2" fillId="0" borderId="0" xfId="12" applyAlignment="1">
      <alignment vertical="center"/>
    </xf>
    <xf numFmtId="0" fontId="4" fillId="0" borderId="3" xfId="14" applyFont="1" applyBorder="1" applyAlignment="1">
      <alignment horizontal="center" vertical="center" wrapText="1"/>
    </xf>
    <xf numFmtId="0" fontId="22" fillId="0" borderId="2" xfId="8" applyFont="1" applyBorder="1" applyAlignment="1">
      <alignment horizontal="center" vertical="center"/>
    </xf>
    <xf numFmtId="0" fontId="4" fillId="0" borderId="2" xfId="12" applyFont="1" applyBorder="1" applyAlignment="1">
      <alignment horizontal="center" vertical="center" wrapText="1"/>
    </xf>
    <xf numFmtId="0" fontId="26" fillId="0" borderId="15" xfId="8" applyFont="1" applyBorder="1" applyAlignment="1">
      <alignment horizontal="center" vertical="center" wrapText="1" shrinkToFit="1"/>
    </xf>
    <xf numFmtId="0" fontId="3" fillId="0" borderId="16" xfId="12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0" fontId="3" fillId="0" borderId="17" xfId="12" applyFont="1" applyBorder="1" applyAlignment="1">
      <alignment horizontal="center" vertical="center" wrapText="1" shrinkToFit="1"/>
    </xf>
    <xf numFmtId="0" fontId="3" fillId="0" borderId="3" xfId="12" applyFont="1" applyBorder="1" applyAlignment="1">
      <alignment horizontal="center" vertical="center" wrapText="1"/>
    </xf>
    <xf numFmtId="0" fontId="3" fillId="0" borderId="18" xfId="12" applyFont="1" applyBorder="1" applyAlignment="1">
      <alignment horizontal="center" vertical="center" wrapText="1" shrinkToFit="1"/>
    </xf>
    <xf numFmtId="0" fontId="3" fillId="0" borderId="19" xfId="12" applyFont="1" applyBorder="1" applyAlignment="1">
      <alignment horizontal="center" vertical="center" wrapText="1"/>
    </xf>
    <xf numFmtId="49" fontId="7" fillId="6" borderId="3" xfId="3" applyNumberFormat="1" applyFont="1" applyFill="1" applyBorder="1" applyAlignment="1">
      <alignment horizontal="center" vertical="center" wrapText="1" shrinkToFit="1"/>
    </xf>
    <xf numFmtId="167" fontId="7" fillId="12" borderId="3" xfId="3" applyNumberFormat="1" applyFont="1" applyFill="1" applyBorder="1" applyAlignment="1">
      <alignment horizontal="center" vertical="center"/>
    </xf>
    <xf numFmtId="2" fontId="7" fillId="6" borderId="3" xfId="3" applyNumberFormat="1" applyFont="1" applyFill="1" applyBorder="1" applyAlignment="1">
      <alignment horizontal="center" vertical="center" wrapText="1" shrinkToFit="1"/>
    </xf>
    <xf numFmtId="165" fontId="7" fillId="6" borderId="3" xfId="3" applyNumberFormat="1" applyFont="1" applyFill="1" applyBorder="1" applyAlignment="1">
      <alignment horizontal="center" vertical="center" wrapText="1" shrinkToFit="1"/>
    </xf>
    <xf numFmtId="0" fontId="2" fillId="2" borderId="0" xfId="1" applyFill="1"/>
    <xf numFmtId="0" fontId="0" fillId="2" borderId="0" xfId="0" applyFill="1"/>
    <xf numFmtId="0" fontId="9" fillId="2" borderId="2" xfId="4" applyFont="1" applyFill="1" applyBorder="1" applyAlignment="1" applyProtection="1">
      <alignment horizontal="center" vertical="center" wrapText="1"/>
      <protection locked="0"/>
    </xf>
    <xf numFmtId="0" fontId="9" fillId="2" borderId="5" xfId="4" applyFont="1" applyFill="1" applyBorder="1" applyAlignment="1" applyProtection="1">
      <alignment horizontal="center" vertical="center" wrapText="1"/>
      <protection locked="0"/>
    </xf>
    <xf numFmtId="0" fontId="9" fillId="2" borderId="10" xfId="4" applyFont="1" applyFill="1" applyBorder="1" applyAlignment="1" applyProtection="1">
      <alignment horizontal="center" vertical="center" wrapText="1"/>
      <protection locked="0"/>
    </xf>
    <xf numFmtId="0" fontId="9" fillId="2" borderId="2" xfId="4" applyFont="1" applyFill="1" applyBorder="1" applyAlignment="1" applyProtection="1">
      <alignment horizontal="center" vertical="center" textRotation="90" wrapText="1"/>
      <protection locked="0"/>
    </xf>
    <xf numFmtId="0" fontId="9" fillId="2" borderId="5" xfId="4" applyFont="1" applyFill="1" applyBorder="1" applyAlignment="1" applyProtection="1">
      <alignment horizontal="center" vertical="center" textRotation="90" wrapText="1"/>
      <protection locked="0"/>
    </xf>
    <xf numFmtId="0" fontId="9" fillId="2" borderId="10" xfId="4" applyFont="1" applyFill="1" applyBorder="1" applyAlignment="1" applyProtection="1">
      <alignment horizontal="center" vertical="center" textRotation="90" wrapText="1"/>
      <protection locked="0"/>
    </xf>
    <xf numFmtId="0" fontId="2" fillId="0" borderId="0" xfId="1" applyAlignment="1">
      <alignment horizontal="right"/>
    </xf>
    <xf numFmtId="0" fontId="4" fillId="0" borderId="0" xfId="0" applyFont="1" applyAlignment="1">
      <alignment horizontal="center" vertical="center"/>
    </xf>
    <xf numFmtId="0" fontId="2" fillId="2" borderId="0" xfId="1" applyFill="1" applyAlignment="1">
      <alignment horizontal="center"/>
    </xf>
    <xf numFmtId="0" fontId="13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top"/>
    </xf>
    <xf numFmtId="0" fontId="9" fillId="2" borderId="6" xfId="4" applyFont="1" applyFill="1" applyBorder="1" applyAlignment="1" applyProtection="1">
      <alignment horizontal="center" vertical="center" wrapText="1"/>
      <protection locked="0"/>
    </xf>
    <xf numFmtId="0" fontId="9" fillId="2" borderId="7" xfId="4" applyFont="1" applyFill="1" applyBorder="1" applyAlignment="1" applyProtection="1">
      <alignment horizontal="center" vertical="center" wrapText="1"/>
      <protection locked="0"/>
    </xf>
    <xf numFmtId="0" fontId="9" fillId="2" borderId="8" xfId="4" applyFont="1" applyFill="1" applyBorder="1" applyAlignment="1" applyProtection="1">
      <alignment horizontal="center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0" fontId="9" fillId="2" borderId="9" xfId="4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Border="1" applyAlignment="1">
      <alignment horizontal="center" vertical="center" textRotation="90" wrapText="1"/>
    </xf>
    <xf numFmtId="1" fontId="4" fillId="0" borderId="5" xfId="0" applyNumberFormat="1" applyFont="1" applyBorder="1" applyAlignment="1">
      <alignment horizontal="center" vertical="center" textRotation="90" wrapText="1"/>
    </xf>
    <xf numFmtId="1" fontId="4" fillId="0" borderId="10" xfId="0" applyNumberFormat="1" applyFont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top"/>
    </xf>
    <xf numFmtId="1" fontId="4" fillId="0" borderId="3" xfId="1" applyNumberFormat="1" applyFont="1" applyBorder="1" applyAlignment="1">
      <alignment horizontal="center" vertical="center" textRotation="90" wrapText="1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6" fillId="0" borderId="3" xfId="3" applyFont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2" fillId="2" borderId="0" xfId="1" applyFill="1" applyAlignment="1">
      <alignment horizontal="right"/>
    </xf>
    <xf numFmtId="0" fontId="19" fillId="0" borderId="0" xfId="3" applyFont="1" applyAlignment="1">
      <alignment horizontal="right" vertical="center"/>
    </xf>
    <xf numFmtId="0" fontId="22" fillId="2" borderId="3" xfId="8" applyFont="1" applyFill="1" applyBorder="1" applyAlignment="1">
      <alignment horizontal="center" vertical="center"/>
    </xf>
    <xf numFmtId="0" fontId="22" fillId="2" borderId="3" xfId="8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3" xfId="8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 wrapText="1"/>
    </xf>
    <xf numFmtId="0" fontId="2" fillId="2" borderId="0" xfId="1" applyFill="1"/>
    <xf numFmtId="0" fontId="4" fillId="2" borderId="3" xfId="7" applyFont="1" applyFill="1" applyBorder="1" applyAlignment="1">
      <alignment horizontal="center" vertical="center"/>
    </xf>
    <xf numFmtId="0" fontId="21" fillId="0" borderId="0" xfId="6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2" borderId="3" xfId="4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49" fontId="4" fillId="2" borderId="6" xfId="5" applyNumberFormat="1" applyFont="1" applyFill="1" applyBorder="1" applyAlignment="1">
      <alignment horizontal="center" vertical="center" wrapText="1" shrinkToFit="1"/>
    </xf>
    <xf numFmtId="49" fontId="4" fillId="2" borderId="8" xfId="5" applyNumberFormat="1" applyFont="1" applyFill="1" applyBorder="1" applyAlignment="1">
      <alignment horizontal="center" vertical="center" wrapText="1" shrinkToFit="1"/>
    </xf>
    <xf numFmtId="0" fontId="2" fillId="0" borderId="0" xfId="9" applyFont="1" applyAlignment="1">
      <alignment horizontal="center"/>
    </xf>
    <xf numFmtId="0" fontId="13" fillId="2" borderId="0" xfId="10" applyFont="1" applyFill="1" applyAlignment="1">
      <alignment horizontal="center" vertical="center" wrapText="1"/>
    </xf>
    <xf numFmtId="0" fontId="11" fillId="2" borderId="0" xfId="10" applyFont="1" applyFill="1" applyAlignment="1">
      <alignment horizontal="center" vertical="top"/>
    </xf>
    <xf numFmtId="0" fontId="2" fillId="2" borderId="0" xfId="12" applyFill="1" applyAlignment="1">
      <alignment horizontal="left" wrapText="1"/>
    </xf>
    <xf numFmtId="0" fontId="10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2" fillId="0" borderId="0" xfId="12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0" fontId="22" fillId="0" borderId="10" xfId="8" applyFont="1" applyBorder="1" applyAlignment="1">
      <alignment horizontal="center" vertical="center"/>
    </xf>
    <xf numFmtId="0" fontId="4" fillId="0" borderId="3" xfId="12" applyFont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/>
    </xf>
    <xf numFmtId="0" fontId="4" fillId="0" borderId="10" xfId="12" applyFont="1" applyBorder="1" applyAlignment="1">
      <alignment horizontal="center" vertical="center" wrapText="1"/>
    </xf>
    <xf numFmtId="0" fontId="4" fillId="0" borderId="7" xfId="14" applyFont="1" applyBorder="1" applyAlignment="1">
      <alignment horizontal="center" vertical="center" wrapText="1"/>
    </xf>
    <xf numFmtId="0" fontId="4" fillId="0" borderId="8" xfId="14" applyFont="1" applyBorder="1" applyAlignment="1">
      <alignment horizontal="center" vertical="center" wrapText="1"/>
    </xf>
    <xf numFmtId="0" fontId="21" fillId="0" borderId="0" xfId="13" applyFont="1" applyAlignment="1">
      <alignment horizontal="center" vertical="center" wrapText="1"/>
    </xf>
    <xf numFmtId="0" fontId="9" fillId="0" borderId="0" xfId="1" applyFont="1" applyAlignment="1">
      <alignment horizontal="center"/>
    </xf>
  </cellXfs>
  <cellStyles count="15">
    <cellStyle name="Обычный" xfId="0" builtinId="0"/>
    <cellStyle name="Обычный 10 2" xfId="5" xr:uid="{00000000-0005-0000-0000-000001000000}"/>
    <cellStyle name="Обычный 10 3" xfId="10" xr:uid="{00000000-0005-0000-0000-000002000000}"/>
    <cellStyle name="Обычный 17" xfId="12" xr:uid="{00000000-0005-0000-0000-000003000000}"/>
    <cellStyle name="Обычный 2" xfId="9" xr:uid="{00000000-0005-0000-0000-000004000000}"/>
    <cellStyle name="Обычный 2 4" xfId="1" xr:uid="{00000000-0005-0000-0000-000005000000}"/>
    <cellStyle name="Обычный 21" xfId="14" xr:uid="{00000000-0005-0000-0000-000006000000}"/>
    <cellStyle name="Обычный 3" xfId="2" xr:uid="{00000000-0005-0000-0000-000007000000}"/>
    <cellStyle name="Обычный 3 2" xfId="11" xr:uid="{00000000-0005-0000-0000-000008000000}"/>
    <cellStyle name="Обычный 4" xfId="6" xr:uid="{00000000-0005-0000-0000-000009000000}"/>
    <cellStyle name="Обычный 4 2" xfId="4" xr:uid="{00000000-0005-0000-0000-00000A000000}"/>
    <cellStyle name="Обычный 4 3" xfId="13" xr:uid="{00000000-0005-0000-0000-00000B000000}"/>
    <cellStyle name="Обычный 5" xfId="8" xr:uid="{00000000-0005-0000-0000-00000C000000}"/>
    <cellStyle name="Обычный 7" xfId="3" xr:uid="{00000000-0005-0000-0000-00000D000000}"/>
    <cellStyle name="Обычный_Форматы по компаниям_last" xfId="7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2"/>
  <sheetViews>
    <sheetView tabSelected="1" view="pageBreakPreview" topLeftCell="Y1" zoomScale="70" zoomScaleNormal="80" zoomScaleSheetLayoutView="70" workbookViewId="0">
      <selection activeCell="AL5" sqref="AL5:AN5"/>
    </sheetView>
  </sheetViews>
  <sheetFormatPr defaultColWidth="9.140625" defaultRowHeight="15.75" outlineLevelCol="1" x14ac:dyDescent="0.25"/>
  <cols>
    <col min="1" max="1" width="12.140625" style="1" customWidth="1"/>
    <col min="2" max="2" width="46.28515625" style="1" customWidth="1"/>
    <col min="3" max="3" width="17.28515625" style="1" customWidth="1"/>
    <col min="4" max="4" width="12" style="1" customWidth="1"/>
    <col min="5" max="5" width="11" style="1" customWidth="1"/>
    <col min="6" max="6" width="7.7109375" style="1" customWidth="1"/>
    <col min="7" max="7" width="15" style="1" customWidth="1"/>
    <col min="8" max="8" width="9" style="1" customWidth="1"/>
    <col min="9" max="9" width="22.140625" style="1" customWidth="1"/>
    <col min="10" max="10" width="19.5703125" style="27" customWidth="1"/>
    <col min="11" max="11" width="14.5703125" style="1" customWidth="1"/>
    <col min="12" max="13" width="14.42578125" style="1" customWidth="1"/>
    <col min="14" max="14" width="16.7109375" style="1" customWidth="1"/>
    <col min="15" max="25" width="14.42578125" style="1" customWidth="1"/>
    <col min="26" max="26" width="14.5703125" style="1" customWidth="1" outlineLevel="1"/>
    <col min="27" max="30" width="14.42578125" style="1" customWidth="1" outlineLevel="1"/>
    <col min="31" max="35" width="10.42578125" style="1" customWidth="1" outlineLevel="1"/>
    <col min="36" max="38" width="10.42578125" style="1" bestFit="1" customWidth="1"/>
    <col min="39" max="39" width="14.5703125" style="1" customWidth="1"/>
    <col min="40" max="40" width="10.42578125" style="1" bestFit="1" customWidth="1"/>
    <col min="41" max="16384" width="9.140625" style="1"/>
  </cols>
  <sheetData>
    <row r="1" spans="1:40" ht="18.75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4"/>
      <c r="AJ1" s="45"/>
      <c r="AK1" s="45"/>
      <c r="AL1" s="45"/>
      <c r="AM1" s="45"/>
      <c r="AN1" s="45"/>
    </row>
    <row r="2" spans="1:40" ht="18.75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6"/>
      <c r="AJ2" s="45"/>
      <c r="AK2" s="170" t="s">
        <v>119</v>
      </c>
      <c r="AL2" s="170"/>
      <c r="AM2" s="170"/>
      <c r="AN2" s="170"/>
    </row>
    <row r="3" spans="1:40" ht="18.75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5"/>
      <c r="AK3" s="170" t="s">
        <v>157</v>
      </c>
      <c r="AL3" s="170"/>
      <c r="AM3" s="170"/>
      <c r="AN3" s="170"/>
    </row>
    <row r="4" spans="1:40" ht="18.75" x14ac:dyDescent="0.3">
      <c r="A4" s="171" t="s">
        <v>120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3"/>
      <c r="AF4" s="43"/>
      <c r="AG4" s="43"/>
      <c r="AH4" s="43"/>
      <c r="AI4" s="43"/>
      <c r="AJ4" s="45"/>
      <c r="AK4" s="170" t="s">
        <v>158</v>
      </c>
      <c r="AL4" s="170"/>
      <c r="AM4" s="170"/>
      <c r="AN4" s="170"/>
    </row>
    <row r="5" spans="1:40" ht="18.75" x14ac:dyDescent="0.3">
      <c r="A5" s="171" t="s">
        <v>121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8"/>
      <c r="AF5" s="48"/>
      <c r="AG5" s="48"/>
      <c r="AH5" s="48"/>
      <c r="AI5" s="48"/>
      <c r="AJ5" s="49"/>
      <c r="AL5" s="172" t="s">
        <v>511</v>
      </c>
      <c r="AM5" s="172"/>
      <c r="AN5" s="172"/>
    </row>
    <row r="6" spans="1:40" ht="18.75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48"/>
      <c r="AF6" s="48"/>
      <c r="AG6" s="48"/>
      <c r="AH6" s="48"/>
      <c r="AI6" s="48"/>
      <c r="AJ6" s="51"/>
      <c r="AK6" s="45"/>
      <c r="AL6" s="51"/>
      <c r="AM6" s="51"/>
      <c r="AN6" s="51"/>
    </row>
    <row r="7" spans="1:40" ht="18.75" x14ac:dyDescent="0.3">
      <c r="A7" s="173" t="s">
        <v>490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2"/>
      <c r="AF7" s="2"/>
      <c r="AG7" s="2"/>
      <c r="AH7" s="2"/>
      <c r="AI7" s="2"/>
      <c r="AJ7" s="53"/>
      <c r="AK7" s="45"/>
      <c r="AL7" s="53"/>
      <c r="AM7" s="53"/>
      <c r="AN7" s="53"/>
    </row>
    <row r="8" spans="1:40" ht="18.75" x14ac:dyDescent="0.3">
      <c r="A8" s="174" t="s">
        <v>122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3"/>
      <c r="AF8" s="3"/>
      <c r="AG8" s="3"/>
      <c r="AH8" s="3"/>
      <c r="AI8" s="3"/>
      <c r="AJ8" s="45"/>
      <c r="AK8" s="45"/>
      <c r="AL8" s="45"/>
      <c r="AM8" s="45"/>
      <c r="AN8" s="45"/>
    </row>
    <row r="9" spans="1:40" s="4" customFormat="1" ht="123.75" customHeight="1" x14ac:dyDescent="0.3">
      <c r="A9" s="167" t="s">
        <v>0</v>
      </c>
      <c r="B9" s="164" t="s">
        <v>1</v>
      </c>
      <c r="C9" s="167" t="s">
        <v>2</v>
      </c>
      <c r="D9" s="167" t="s">
        <v>3</v>
      </c>
      <c r="E9" s="180" t="s">
        <v>4</v>
      </c>
      <c r="F9" s="175" t="s">
        <v>5</v>
      </c>
      <c r="G9" s="176"/>
      <c r="H9" s="177"/>
      <c r="I9" s="164" t="s">
        <v>6</v>
      </c>
      <c r="J9" s="178" t="s">
        <v>117</v>
      </c>
      <c r="K9" s="175" t="s">
        <v>7</v>
      </c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7"/>
    </row>
    <row r="10" spans="1:40" s="4" customFormat="1" ht="90" customHeight="1" x14ac:dyDescent="0.3">
      <c r="A10" s="168"/>
      <c r="B10" s="165"/>
      <c r="C10" s="168"/>
      <c r="D10" s="168"/>
      <c r="E10" s="181"/>
      <c r="F10" s="175" t="s">
        <v>8</v>
      </c>
      <c r="G10" s="176"/>
      <c r="H10" s="177"/>
      <c r="I10" s="166"/>
      <c r="J10" s="179"/>
      <c r="K10" s="175" t="s">
        <v>461</v>
      </c>
      <c r="L10" s="176"/>
      <c r="M10" s="176"/>
      <c r="N10" s="176"/>
      <c r="O10" s="177"/>
      <c r="P10" s="175" t="s">
        <v>462</v>
      </c>
      <c r="Q10" s="176"/>
      <c r="R10" s="176"/>
      <c r="S10" s="176"/>
      <c r="T10" s="177"/>
      <c r="U10" s="175" t="s">
        <v>463</v>
      </c>
      <c r="V10" s="176"/>
      <c r="W10" s="176"/>
      <c r="X10" s="176"/>
      <c r="Y10" s="177"/>
      <c r="Z10" s="175" t="s">
        <v>464</v>
      </c>
      <c r="AA10" s="176"/>
      <c r="AB10" s="176"/>
      <c r="AC10" s="176"/>
      <c r="AD10" s="177"/>
      <c r="AE10" s="175" t="s">
        <v>465</v>
      </c>
      <c r="AF10" s="176"/>
      <c r="AG10" s="176"/>
      <c r="AH10" s="176"/>
      <c r="AI10" s="177"/>
      <c r="AJ10" s="175" t="s">
        <v>118</v>
      </c>
      <c r="AK10" s="176"/>
      <c r="AL10" s="176"/>
      <c r="AM10" s="176"/>
      <c r="AN10" s="177"/>
    </row>
    <row r="11" spans="1:40" s="4" customFormat="1" ht="311.25" customHeight="1" x14ac:dyDescent="0.3">
      <c r="A11" s="169"/>
      <c r="B11" s="166"/>
      <c r="C11" s="169"/>
      <c r="D11" s="169"/>
      <c r="E11" s="182"/>
      <c r="F11" s="59" t="s">
        <v>10</v>
      </c>
      <c r="G11" s="59" t="s">
        <v>153</v>
      </c>
      <c r="H11" s="59" t="s">
        <v>11</v>
      </c>
      <c r="I11" s="59" t="s">
        <v>8</v>
      </c>
      <c r="J11" s="60" t="s">
        <v>8</v>
      </c>
      <c r="K11" s="62" t="s">
        <v>154</v>
      </c>
      <c r="L11" s="59" t="s">
        <v>12</v>
      </c>
      <c r="M11" s="59" t="s">
        <v>13</v>
      </c>
      <c r="N11" s="61" t="s">
        <v>155</v>
      </c>
      <c r="O11" s="61" t="s">
        <v>14</v>
      </c>
      <c r="P11" s="59" t="s">
        <v>156</v>
      </c>
      <c r="Q11" s="59" t="s">
        <v>12</v>
      </c>
      <c r="R11" s="59" t="s">
        <v>13</v>
      </c>
      <c r="S11" s="61" t="s">
        <v>155</v>
      </c>
      <c r="T11" s="61" t="s">
        <v>14</v>
      </c>
      <c r="U11" s="59" t="s">
        <v>156</v>
      </c>
      <c r="V11" s="59" t="s">
        <v>12</v>
      </c>
      <c r="W11" s="59" t="s">
        <v>13</v>
      </c>
      <c r="X11" s="61" t="s">
        <v>155</v>
      </c>
      <c r="Y11" s="61" t="s">
        <v>14</v>
      </c>
      <c r="Z11" s="59" t="s">
        <v>156</v>
      </c>
      <c r="AA11" s="59" t="s">
        <v>12</v>
      </c>
      <c r="AB11" s="59" t="s">
        <v>13</v>
      </c>
      <c r="AC11" s="61" t="s">
        <v>155</v>
      </c>
      <c r="AD11" s="61" t="s">
        <v>14</v>
      </c>
      <c r="AE11" s="59" t="s">
        <v>156</v>
      </c>
      <c r="AF11" s="59" t="s">
        <v>12</v>
      </c>
      <c r="AG11" s="59" t="s">
        <v>13</v>
      </c>
      <c r="AH11" s="61" t="s">
        <v>155</v>
      </c>
      <c r="AI11" s="61" t="s">
        <v>14</v>
      </c>
      <c r="AJ11" s="59" t="s">
        <v>156</v>
      </c>
      <c r="AK11" s="59" t="s">
        <v>12</v>
      </c>
      <c r="AL11" s="59" t="s">
        <v>13</v>
      </c>
      <c r="AM11" s="61" t="s">
        <v>155</v>
      </c>
      <c r="AN11" s="59" t="s">
        <v>14</v>
      </c>
    </row>
    <row r="12" spans="1:40" s="4" customFormat="1" ht="20.25" x14ac:dyDescent="0.3">
      <c r="A12" s="56">
        <v>1</v>
      </c>
      <c r="B12" s="57">
        <v>2</v>
      </c>
      <c r="C12" s="57">
        <v>3</v>
      </c>
      <c r="D12" s="57">
        <v>4</v>
      </c>
      <c r="E12" s="57">
        <v>5</v>
      </c>
      <c r="F12" s="57">
        <v>6</v>
      </c>
      <c r="G12" s="57">
        <v>7</v>
      </c>
      <c r="H12" s="57">
        <v>8</v>
      </c>
      <c r="I12" s="57">
        <v>9</v>
      </c>
      <c r="J12" s="57">
        <v>10</v>
      </c>
      <c r="K12" s="58" t="s">
        <v>123</v>
      </c>
      <c r="L12" s="58" t="s">
        <v>124</v>
      </c>
      <c r="M12" s="58" t="s">
        <v>125</v>
      </c>
      <c r="N12" s="58" t="s">
        <v>126</v>
      </c>
      <c r="O12" s="58" t="s">
        <v>127</v>
      </c>
      <c r="P12" s="58" t="s">
        <v>128</v>
      </c>
      <c r="Q12" s="58" t="s">
        <v>129</v>
      </c>
      <c r="R12" s="58" t="s">
        <v>130</v>
      </c>
      <c r="S12" s="58" t="s">
        <v>131</v>
      </c>
      <c r="T12" s="58" t="s">
        <v>132</v>
      </c>
      <c r="U12" s="58" t="s">
        <v>133</v>
      </c>
      <c r="V12" s="58" t="s">
        <v>134</v>
      </c>
      <c r="W12" s="58" t="s">
        <v>135</v>
      </c>
      <c r="X12" s="58" t="s">
        <v>136</v>
      </c>
      <c r="Y12" s="58" t="s">
        <v>137</v>
      </c>
      <c r="Z12" s="58" t="s">
        <v>138</v>
      </c>
      <c r="AA12" s="58" t="s">
        <v>139</v>
      </c>
      <c r="AB12" s="58" t="s">
        <v>140</v>
      </c>
      <c r="AC12" s="58" t="s">
        <v>141</v>
      </c>
      <c r="AD12" s="58" t="s">
        <v>142</v>
      </c>
      <c r="AE12" s="58" t="s">
        <v>143</v>
      </c>
      <c r="AF12" s="58" t="s">
        <v>144</v>
      </c>
      <c r="AG12" s="58" t="s">
        <v>145</v>
      </c>
      <c r="AH12" s="58" t="s">
        <v>146</v>
      </c>
      <c r="AI12" s="58" t="s">
        <v>147</v>
      </c>
      <c r="AJ12" s="58" t="s">
        <v>148</v>
      </c>
      <c r="AK12" s="58" t="s">
        <v>149</v>
      </c>
      <c r="AL12" s="58" t="s">
        <v>150</v>
      </c>
      <c r="AM12" s="58" t="s">
        <v>151</v>
      </c>
      <c r="AN12" s="58" t="s">
        <v>152</v>
      </c>
    </row>
    <row r="13" spans="1:40" ht="31.5" x14ac:dyDescent="0.25">
      <c r="A13" s="5" t="s">
        <v>15</v>
      </c>
      <c r="B13" s="6" t="s">
        <v>16</v>
      </c>
      <c r="C13" s="7" t="s">
        <v>17</v>
      </c>
      <c r="D13" s="41">
        <f t="shared" ref="D13:E13" si="0">SUM(D14:D19)</f>
        <v>2026</v>
      </c>
      <c r="E13" s="41">
        <f t="shared" si="0"/>
        <v>2030</v>
      </c>
      <c r="F13" s="35">
        <f t="shared" ref="F13:AA13" si="1">SUM(F14:F19)</f>
        <v>0</v>
      </c>
      <c r="G13" s="35">
        <f t="shared" si="1"/>
        <v>0</v>
      </c>
      <c r="H13" s="35">
        <f t="shared" si="1"/>
        <v>0</v>
      </c>
      <c r="I13" s="35">
        <f t="shared" si="1"/>
        <v>81.270999999999987</v>
      </c>
      <c r="J13" s="35">
        <f t="shared" si="1"/>
        <v>81.270999999999987</v>
      </c>
      <c r="K13" s="35">
        <f t="shared" si="1"/>
        <v>9.1199999999999992</v>
      </c>
      <c r="L13" s="35">
        <f t="shared" si="1"/>
        <v>0</v>
      </c>
      <c r="M13" s="35">
        <f t="shared" si="1"/>
        <v>0</v>
      </c>
      <c r="N13" s="35">
        <f t="shared" si="1"/>
        <v>9.0359999999999996</v>
      </c>
      <c r="O13" s="35">
        <f t="shared" si="1"/>
        <v>8.4000000000000005E-2</v>
      </c>
      <c r="P13" s="35">
        <f t="shared" si="1"/>
        <v>24.045000000000002</v>
      </c>
      <c r="Q13" s="35">
        <f t="shared" si="1"/>
        <v>0</v>
      </c>
      <c r="R13" s="35">
        <f t="shared" si="1"/>
        <v>0</v>
      </c>
      <c r="S13" s="35">
        <f t="shared" si="1"/>
        <v>24.045000000000002</v>
      </c>
      <c r="T13" s="35">
        <f t="shared" si="1"/>
        <v>0</v>
      </c>
      <c r="U13" s="35">
        <f t="shared" si="1"/>
        <v>3.72</v>
      </c>
      <c r="V13" s="35">
        <f t="shared" si="1"/>
        <v>0</v>
      </c>
      <c r="W13" s="35">
        <f t="shared" si="1"/>
        <v>0</v>
      </c>
      <c r="X13" s="35">
        <f t="shared" si="1"/>
        <v>3.72</v>
      </c>
      <c r="Y13" s="35">
        <f t="shared" si="1"/>
        <v>0</v>
      </c>
      <c r="Z13" s="35">
        <f t="shared" si="1"/>
        <v>13.5</v>
      </c>
      <c r="AA13" s="35">
        <f t="shared" si="1"/>
        <v>0</v>
      </c>
      <c r="AB13" s="35">
        <f t="shared" ref="AB13:AN13" si="2">SUM(AB14:AB19)</f>
        <v>0</v>
      </c>
      <c r="AC13" s="35">
        <f t="shared" si="2"/>
        <v>9.0359999999999996</v>
      </c>
      <c r="AD13" s="35">
        <f t="shared" si="2"/>
        <v>4.4640000000000004</v>
      </c>
      <c r="AE13" s="35">
        <f t="shared" si="2"/>
        <v>9</v>
      </c>
      <c r="AF13" s="35">
        <f t="shared" si="2"/>
        <v>0</v>
      </c>
      <c r="AG13" s="35">
        <f t="shared" si="2"/>
        <v>0</v>
      </c>
      <c r="AH13" s="35">
        <f t="shared" si="2"/>
        <v>9</v>
      </c>
      <c r="AI13" s="35">
        <f t="shared" si="2"/>
        <v>0</v>
      </c>
      <c r="AJ13" s="35">
        <f t="shared" si="2"/>
        <v>59.384999999999998</v>
      </c>
      <c r="AK13" s="35">
        <f t="shared" si="2"/>
        <v>0</v>
      </c>
      <c r="AL13" s="35">
        <f t="shared" si="2"/>
        <v>0</v>
      </c>
      <c r="AM13" s="35">
        <f t="shared" si="2"/>
        <v>54.836999999999996</v>
      </c>
      <c r="AN13" s="35">
        <f t="shared" si="2"/>
        <v>4.548</v>
      </c>
    </row>
    <row r="14" spans="1:40" x14ac:dyDescent="0.25">
      <c r="A14" s="8" t="s">
        <v>19</v>
      </c>
      <c r="B14" s="9" t="s">
        <v>20</v>
      </c>
      <c r="C14" s="10" t="s">
        <v>17</v>
      </c>
      <c r="D14" s="36">
        <f t="shared" ref="D14:E14" si="3">D21</f>
        <v>0</v>
      </c>
      <c r="E14" s="36">
        <f t="shared" si="3"/>
        <v>0</v>
      </c>
      <c r="F14" s="36">
        <f t="shared" ref="F14:AB14" si="4">F21</f>
        <v>0</v>
      </c>
      <c r="G14" s="36">
        <f t="shared" si="4"/>
        <v>0</v>
      </c>
      <c r="H14" s="36">
        <f t="shared" si="4"/>
        <v>0</v>
      </c>
      <c r="I14" s="36">
        <f t="shared" si="4"/>
        <v>0</v>
      </c>
      <c r="J14" s="36">
        <f t="shared" si="4"/>
        <v>0</v>
      </c>
      <c r="K14" s="36">
        <f t="shared" si="4"/>
        <v>0</v>
      </c>
      <c r="L14" s="36">
        <f t="shared" si="4"/>
        <v>0</v>
      </c>
      <c r="M14" s="36">
        <f t="shared" si="4"/>
        <v>0</v>
      </c>
      <c r="N14" s="36">
        <f t="shared" si="4"/>
        <v>0</v>
      </c>
      <c r="O14" s="36">
        <f t="shared" si="4"/>
        <v>0</v>
      </c>
      <c r="P14" s="36">
        <f t="shared" si="4"/>
        <v>0</v>
      </c>
      <c r="Q14" s="36">
        <f t="shared" si="4"/>
        <v>0</v>
      </c>
      <c r="R14" s="36">
        <f t="shared" si="4"/>
        <v>0</v>
      </c>
      <c r="S14" s="36">
        <f t="shared" si="4"/>
        <v>0</v>
      </c>
      <c r="T14" s="36">
        <f t="shared" si="4"/>
        <v>0</v>
      </c>
      <c r="U14" s="36">
        <f t="shared" si="4"/>
        <v>0</v>
      </c>
      <c r="V14" s="36">
        <f t="shared" si="4"/>
        <v>0</v>
      </c>
      <c r="W14" s="36">
        <f t="shared" si="4"/>
        <v>0</v>
      </c>
      <c r="X14" s="36">
        <f t="shared" si="4"/>
        <v>0</v>
      </c>
      <c r="Y14" s="36">
        <f t="shared" si="4"/>
        <v>0</v>
      </c>
      <c r="Z14" s="36">
        <f t="shared" si="4"/>
        <v>0</v>
      </c>
      <c r="AA14" s="36">
        <f t="shared" si="4"/>
        <v>0</v>
      </c>
      <c r="AB14" s="36">
        <f t="shared" si="4"/>
        <v>0</v>
      </c>
      <c r="AC14" s="36">
        <f t="shared" ref="AC14:AN14" si="5">AC21</f>
        <v>0</v>
      </c>
      <c r="AD14" s="36">
        <f t="shared" si="5"/>
        <v>0</v>
      </c>
      <c r="AE14" s="36">
        <f t="shared" si="5"/>
        <v>0</v>
      </c>
      <c r="AF14" s="36">
        <f t="shared" si="5"/>
        <v>0</v>
      </c>
      <c r="AG14" s="36">
        <f t="shared" si="5"/>
        <v>0</v>
      </c>
      <c r="AH14" s="36">
        <f t="shared" si="5"/>
        <v>0</v>
      </c>
      <c r="AI14" s="36">
        <f t="shared" si="5"/>
        <v>0</v>
      </c>
      <c r="AJ14" s="36">
        <f t="shared" si="5"/>
        <v>0</v>
      </c>
      <c r="AK14" s="36">
        <f t="shared" si="5"/>
        <v>0</v>
      </c>
      <c r="AL14" s="36">
        <f t="shared" si="5"/>
        <v>0</v>
      </c>
      <c r="AM14" s="36">
        <f t="shared" si="5"/>
        <v>0</v>
      </c>
      <c r="AN14" s="36">
        <f t="shared" si="5"/>
        <v>0</v>
      </c>
    </row>
    <row r="15" spans="1:40" ht="31.5" x14ac:dyDescent="0.25">
      <c r="A15" s="8" t="s">
        <v>21</v>
      </c>
      <c r="B15" s="9" t="s">
        <v>22</v>
      </c>
      <c r="C15" s="10" t="s">
        <v>17</v>
      </c>
      <c r="D15" s="34">
        <f t="shared" ref="D15:E15" si="6">D41</f>
        <v>2026</v>
      </c>
      <c r="E15" s="34">
        <f t="shared" si="6"/>
        <v>2030</v>
      </c>
      <c r="F15" s="36">
        <f t="shared" ref="F15:AB15" si="7">F41</f>
        <v>0</v>
      </c>
      <c r="G15" s="36">
        <f t="shared" si="7"/>
        <v>0</v>
      </c>
      <c r="H15" s="36">
        <f t="shared" si="7"/>
        <v>0</v>
      </c>
      <c r="I15" s="36">
        <f t="shared" si="7"/>
        <v>81.270999999999987</v>
      </c>
      <c r="J15" s="36">
        <f t="shared" si="7"/>
        <v>81.270999999999987</v>
      </c>
      <c r="K15" s="36">
        <f t="shared" si="7"/>
        <v>9.1199999999999992</v>
      </c>
      <c r="L15" s="36">
        <f t="shared" si="7"/>
        <v>0</v>
      </c>
      <c r="M15" s="36">
        <f t="shared" si="7"/>
        <v>0</v>
      </c>
      <c r="N15" s="36">
        <f t="shared" si="7"/>
        <v>9.0359999999999996</v>
      </c>
      <c r="O15" s="36">
        <f t="shared" si="7"/>
        <v>8.4000000000000005E-2</v>
      </c>
      <c r="P15" s="36">
        <f t="shared" si="7"/>
        <v>24.045000000000002</v>
      </c>
      <c r="Q15" s="36">
        <f t="shared" si="7"/>
        <v>0</v>
      </c>
      <c r="R15" s="36">
        <f t="shared" si="7"/>
        <v>0</v>
      </c>
      <c r="S15" s="36">
        <f t="shared" si="7"/>
        <v>24.045000000000002</v>
      </c>
      <c r="T15" s="36">
        <f t="shared" si="7"/>
        <v>0</v>
      </c>
      <c r="U15" s="36">
        <f t="shared" si="7"/>
        <v>3.72</v>
      </c>
      <c r="V15" s="36">
        <f t="shared" si="7"/>
        <v>0</v>
      </c>
      <c r="W15" s="36">
        <f t="shared" si="7"/>
        <v>0</v>
      </c>
      <c r="X15" s="36">
        <f t="shared" si="7"/>
        <v>3.72</v>
      </c>
      <c r="Y15" s="36">
        <f t="shared" si="7"/>
        <v>0</v>
      </c>
      <c r="Z15" s="36">
        <f t="shared" si="7"/>
        <v>13.5</v>
      </c>
      <c r="AA15" s="36">
        <f t="shared" si="7"/>
        <v>0</v>
      </c>
      <c r="AB15" s="36">
        <f t="shared" si="7"/>
        <v>0</v>
      </c>
      <c r="AC15" s="36">
        <f t="shared" ref="AC15:AN15" si="8">AC41</f>
        <v>9.0359999999999996</v>
      </c>
      <c r="AD15" s="36">
        <f t="shared" si="8"/>
        <v>4.4640000000000004</v>
      </c>
      <c r="AE15" s="36">
        <f t="shared" si="8"/>
        <v>9</v>
      </c>
      <c r="AF15" s="36">
        <f t="shared" si="8"/>
        <v>0</v>
      </c>
      <c r="AG15" s="36">
        <f t="shared" si="8"/>
        <v>0</v>
      </c>
      <c r="AH15" s="36">
        <f t="shared" si="8"/>
        <v>9</v>
      </c>
      <c r="AI15" s="36">
        <f t="shared" si="8"/>
        <v>0</v>
      </c>
      <c r="AJ15" s="36">
        <f t="shared" si="8"/>
        <v>59.384999999999998</v>
      </c>
      <c r="AK15" s="36">
        <f t="shared" si="8"/>
        <v>0</v>
      </c>
      <c r="AL15" s="36">
        <f t="shared" si="8"/>
        <v>0</v>
      </c>
      <c r="AM15" s="36">
        <f t="shared" si="8"/>
        <v>54.836999999999996</v>
      </c>
      <c r="AN15" s="36">
        <f t="shared" si="8"/>
        <v>4.548</v>
      </c>
    </row>
    <row r="16" spans="1:40" ht="63" x14ac:dyDescent="0.25">
      <c r="A16" s="8" t="s">
        <v>23</v>
      </c>
      <c r="B16" s="9" t="s">
        <v>24</v>
      </c>
      <c r="C16" s="10" t="s">
        <v>17</v>
      </c>
      <c r="D16" s="36">
        <f t="shared" ref="D16:E16" si="9">D67</f>
        <v>0</v>
      </c>
      <c r="E16" s="36">
        <f t="shared" si="9"/>
        <v>0</v>
      </c>
      <c r="F16" s="36">
        <f t="shared" ref="F16:AB16" si="10">F67</f>
        <v>0</v>
      </c>
      <c r="G16" s="36">
        <f t="shared" si="10"/>
        <v>0</v>
      </c>
      <c r="H16" s="36">
        <f t="shared" si="10"/>
        <v>0</v>
      </c>
      <c r="I16" s="36">
        <f t="shared" si="10"/>
        <v>0</v>
      </c>
      <c r="J16" s="36">
        <f t="shared" si="10"/>
        <v>0</v>
      </c>
      <c r="K16" s="36">
        <f t="shared" si="10"/>
        <v>0</v>
      </c>
      <c r="L16" s="36">
        <f t="shared" si="10"/>
        <v>0</v>
      </c>
      <c r="M16" s="36">
        <f t="shared" si="10"/>
        <v>0</v>
      </c>
      <c r="N16" s="36">
        <f t="shared" si="10"/>
        <v>0</v>
      </c>
      <c r="O16" s="36">
        <f t="shared" si="10"/>
        <v>0</v>
      </c>
      <c r="P16" s="36">
        <f t="shared" si="10"/>
        <v>0</v>
      </c>
      <c r="Q16" s="36">
        <f t="shared" si="10"/>
        <v>0</v>
      </c>
      <c r="R16" s="36">
        <f t="shared" si="10"/>
        <v>0</v>
      </c>
      <c r="S16" s="36">
        <f t="shared" si="10"/>
        <v>0</v>
      </c>
      <c r="T16" s="36">
        <f t="shared" si="10"/>
        <v>0</v>
      </c>
      <c r="U16" s="36">
        <f t="shared" si="10"/>
        <v>0</v>
      </c>
      <c r="V16" s="36">
        <f t="shared" si="10"/>
        <v>0</v>
      </c>
      <c r="W16" s="36">
        <f t="shared" si="10"/>
        <v>0</v>
      </c>
      <c r="X16" s="36">
        <f t="shared" si="10"/>
        <v>0</v>
      </c>
      <c r="Y16" s="36">
        <f t="shared" si="10"/>
        <v>0</v>
      </c>
      <c r="Z16" s="36">
        <f t="shared" si="10"/>
        <v>0</v>
      </c>
      <c r="AA16" s="36">
        <f t="shared" si="10"/>
        <v>0</v>
      </c>
      <c r="AB16" s="36">
        <f t="shared" si="10"/>
        <v>0</v>
      </c>
      <c r="AC16" s="36">
        <f t="shared" ref="AC16:AN16" si="11">AC67</f>
        <v>0</v>
      </c>
      <c r="AD16" s="36">
        <f t="shared" si="11"/>
        <v>0</v>
      </c>
      <c r="AE16" s="36">
        <f t="shared" si="11"/>
        <v>0</v>
      </c>
      <c r="AF16" s="36">
        <f t="shared" si="11"/>
        <v>0</v>
      </c>
      <c r="AG16" s="36">
        <f t="shared" si="11"/>
        <v>0</v>
      </c>
      <c r="AH16" s="36">
        <f t="shared" si="11"/>
        <v>0</v>
      </c>
      <c r="AI16" s="36">
        <f t="shared" si="11"/>
        <v>0</v>
      </c>
      <c r="AJ16" s="36">
        <f t="shared" si="11"/>
        <v>0</v>
      </c>
      <c r="AK16" s="36">
        <f t="shared" si="11"/>
        <v>0</v>
      </c>
      <c r="AL16" s="36">
        <f t="shared" si="11"/>
        <v>0</v>
      </c>
      <c r="AM16" s="36">
        <f t="shared" si="11"/>
        <v>0</v>
      </c>
      <c r="AN16" s="36">
        <f t="shared" si="11"/>
        <v>0</v>
      </c>
    </row>
    <row r="17" spans="1:40" ht="31.5" x14ac:dyDescent="0.25">
      <c r="A17" s="8" t="s">
        <v>25</v>
      </c>
      <c r="B17" s="9" t="s">
        <v>26</v>
      </c>
      <c r="C17" s="10" t="s">
        <v>17</v>
      </c>
      <c r="D17" s="36">
        <f t="shared" ref="D17:E17" si="12">D70</f>
        <v>0</v>
      </c>
      <c r="E17" s="36">
        <f t="shared" si="12"/>
        <v>0</v>
      </c>
      <c r="F17" s="36">
        <f t="shared" ref="F17:AB17" si="13">F70</f>
        <v>0</v>
      </c>
      <c r="G17" s="36">
        <f t="shared" si="13"/>
        <v>0</v>
      </c>
      <c r="H17" s="36">
        <f t="shared" si="13"/>
        <v>0</v>
      </c>
      <c r="I17" s="36">
        <f t="shared" si="13"/>
        <v>0</v>
      </c>
      <c r="J17" s="36">
        <f t="shared" si="13"/>
        <v>0</v>
      </c>
      <c r="K17" s="36">
        <f t="shared" si="13"/>
        <v>0</v>
      </c>
      <c r="L17" s="36">
        <f t="shared" si="13"/>
        <v>0</v>
      </c>
      <c r="M17" s="36">
        <f t="shared" si="13"/>
        <v>0</v>
      </c>
      <c r="N17" s="36">
        <f t="shared" si="13"/>
        <v>0</v>
      </c>
      <c r="O17" s="36">
        <f t="shared" si="13"/>
        <v>0</v>
      </c>
      <c r="P17" s="36">
        <f t="shared" si="13"/>
        <v>0</v>
      </c>
      <c r="Q17" s="36">
        <f t="shared" si="13"/>
        <v>0</v>
      </c>
      <c r="R17" s="36">
        <f t="shared" si="13"/>
        <v>0</v>
      </c>
      <c r="S17" s="36">
        <f t="shared" si="13"/>
        <v>0</v>
      </c>
      <c r="T17" s="36">
        <f t="shared" si="13"/>
        <v>0</v>
      </c>
      <c r="U17" s="36">
        <f t="shared" si="13"/>
        <v>0</v>
      </c>
      <c r="V17" s="36">
        <f t="shared" si="13"/>
        <v>0</v>
      </c>
      <c r="W17" s="36">
        <f t="shared" si="13"/>
        <v>0</v>
      </c>
      <c r="X17" s="36">
        <f t="shared" si="13"/>
        <v>0</v>
      </c>
      <c r="Y17" s="36">
        <f t="shared" si="13"/>
        <v>0</v>
      </c>
      <c r="Z17" s="36">
        <f t="shared" si="13"/>
        <v>0</v>
      </c>
      <c r="AA17" s="36">
        <f t="shared" si="13"/>
        <v>0</v>
      </c>
      <c r="AB17" s="36">
        <f t="shared" si="13"/>
        <v>0</v>
      </c>
      <c r="AC17" s="36">
        <f t="shared" ref="AC17:AN17" si="14">AC70</f>
        <v>0</v>
      </c>
      <c r="AD17" s="36">
        <f t="shared" si="14"/>
        <v>0</v>
      </c>
      <c r="AE17" s="36">
        <f t="shared" si="14"/>
        <v>0</v>
      </c>
      <c r="AF17" s="36">
        <f t="shared" si="14"/>
        <v>0</v>
      </c>
      <c r="AG17" s="36">
        <f t="shared" si="14"/>
        <v>0</v>
      </c>
      <c r="AH17" s="36">
        <f t="shared" si="14"/>
        <v>0</v>
      </c>
      <c r="AI17" s="36">
        <f t="shared" si="14"/>
        <v>0</v>
      </c>
      <c r="AJ17" s="36">
        <f t="shared" si="14"/>
        <v>0</v>
      </c>
      <c r="AK17" s="36">
        <f t="shared" si="14"/>
        <v>0</v>
      </c>
      <c r="AL17" s="36">
        <f t="shared" si="14"/>
        <v>0</v>
      </c>
      <c r="AM17" s="36">
        <f t="shared" si="14"/>
        <v>0</v>
      </c>
      <c r="AN17" s="36">
        <f t="shared" si="14"/>
        <v>0</v>
      </c>
    </row>
    <row r="18" spans="1:40" ht="47.25" x14ac:dyDescent="0.25">
      <c r="A18" s="8" t="s">
        <v>27</v>
      </c>
      <c r="B18" s="9" t="s">
        <v>28</v>
      </c>
      <c r="C18" s="10" t="s">
        <v>17</v>
      </c>
      <c r="D18" s="36">
        <f t="shared" ref="D18:E18" si="15">D71</f>
        <v>0</v>
      </c>
      <c r="E18" s="36">
        <f t="shared" si="15"/>
        <v>0</v>
      </c>
      <c r="F18" s="36">
        <f t="shared" ref="F18:AB18" si="16">F71</f>
        <v>0</v>
      </c>
      <c r="G18" s="36">
        <f t="shared" si="16"/>
        <v>0</v>
      </c>
      <c r="H18" s="36">
        <f t="shared" si="16"/>
        <v>0</v>
      </c>
      <c r="I18" s="36">
        <f t="shared" si="16"/>
        <v>0</v>
      </c>
      <c r="J18" s="36">
        <f t="shared" si="16"/>
        <v>0</v>
      </c>
      <c r="K18" s="36">
        <f t="shared" si="16"/>
        <v>0</v>
      </c>
      <c r="L18" s="36">
        <f t="shared" si="16"/>
        <v>0</v>
      </c>
      <c r="M18" s="36">
        <f t="shared" si="16"/>
        <v>0</v>
      </c>
      <c r="N18" s="36">
        <f t="shared" si="16"/>
        <v>0</v>
      </c>
      <c r="O18" s="36">
        <f t="shared" si="16"/>
        <v>0</v>
      </c>
      <c r="P18" s="36">
        <f t="shared" si="16"/>
        <v>0</v>
      </c>
      <c r="Q18" s="36">
        <f t="shared" si="16"/>
        <v>0</v>
      </c>
      <c r="R18" s="36">
        <f t="shared" si="16"/>
        <v>0</v>
      </c>
      <c r="S18" s="36">
        <f t="shared" si="16"/>
        <v>0</v>
      </c>
      <c r="T18" s="36">
        <f t="shared" si="16"/>
        <v>0</v>
      </c>
      <c r="U18" s="36">
        <f t="shared" si="16"/>
        <v>0</v>
      </c>
      <c r="V18" s="36">
        <f t="shared" si="16"/>
        <v>0</v>
      </c>
      <c r="W18" s="36">
        <f t="shared" si="16"/>
        <v>0</v>
      </c>
      <c r="X18" s="36">
        <f t="shared" si="16"/>
        <v>0</v>
      </c>
      <c r="Y18" s="36">
        <f t="shared" si="16"/>
        <v>0</v>
      </c>
      <c r="Z18" s="36">
        <f t="shared" si="16"/>
        <v>0</v>
      </c>
      <c r="AA18" s="36">
        <f t="shared" si="16"/>
        <v>0</v>
      </c>
      <c r="AB18" s="36">
        <f t="shared" si="16"/>
        <v>0</v>
      </c>
      <c r="AC18" s="36">
        <f t="shared" ref="AC18:AN18" si="17">AC71</f>
        <v>0</v>
      </c>
      <c r="AD18" s="36">
        <f t="shared" si="17"/>
        <v>0</v>
      </c>
      <c r="AE18" s="36">
        <f t="shared" si="17"/>
        <v>0</v>
      </c>
      <c r="AF18" s="36">
        <f t="shared" si="17"/>
        <v>0</v>
      </c>
      <c r="AG18" s="36">
        <f t="shared" si="17"/>
        <v>0</v>
      </c>
      <c r="AH18" s="36">
        <f t="shared" si="17"/>
        <v>0</v>
      </c>
      <c r="AI18" s="36">
        <f t="shared" si="17"/>
        <v>0</v>
      </c>
      <c r="AJ18" s="36">
        <f t="shared" si="17"/>
        <v>0</v>
      </c>
      <c r="AK18" s="36">
        <f t="shared" si="17"/>
        <v>0</v>
      </c>
      <c r="AL18" s="36">
        <f t="shared" si="17"/>
        <v>0</v>
      </c>
      <c r="AM18" s="36">
        <f t="shared" si="17"/>
        <v>0</v>
      </c>
      <c r="AN18" s="36">
        <f t="shared" si="17"/>
        <v>0</v>
      </c>
    </row>
    <row r="19" spans="1:40" x14ac:dyDescent="0.25">
      <c r="A19" s="8" t="s">
        <v>29</v>
      </c>
      <c r="B19" s="12" t="s">
        <v>30</v>
      </c>
      <c r="C19" s="10" t="s">
        <v>17</v>
      </c>
      <c r="D19" s="36">
        <f t="shared" ref="D19:E19" si="18">D72</f>
        <v>0</v>
      </c>
      <c r="E19" s="36">
        <f t="shared" si="18"/>
        <v>0</v>
      </c>
      <c r="F19" s="36">
        <f t="shared" ref="F19:AB19" si="19">F72</f>
        <v>0</v>
      </c>
      <c r="G19" s="36">
        <f t="shared" si="19"/>
        <v>0</v>
      </c>
      <c r="H19" s="36">
        <f t="shared" si="19"/>
        <v>0</v>
      </c>
      <c r="I19" s="36">
        <f t="shared" si="19"/>
        <v>0</v>
      </c>
      <c r="J19" s="36">
        <f t="shared" si="19"/>
        <v>0</v>
      </c>
      <c r="K19" s="36">
        <f t="shared" si="19"/>
        <v>0</v>
      </c>
      <c r="L19" s="36">
        <f t="shared" si="19"/>
        <v>0</v>
      </c>
      <c r="M19" s="36">
        <f t="shared" si="19"/>
        <v>0</v>
      </c>
      <c r="N19" s="36">
        <f t="shared" si="19"/>
        <v>0</v>
      </c>
      <c r="O19" s="36">
        <f t="shared" si="19"/>
        <v>0</v>
      </c>
      <c r="P19" s="36">
        <f t="shared" si="19"/>
        <v>0</v>
      </c>
      <c r="Q19" s="36">
        <f t="shared" si="19"/>
        <v>0</v>
      </c>
      <c r="R19" s="36">
        <f t="shared" si="19"/>
        <v>0</v>
      </c>
      <c r="S19" s="36">
        <f t="shared" si="19"/>
        <v>0</v>
      </c>
      <c r="T19" s="36">
        <f t="shared" si="19"/>
        <v>0</v>
      </c>
      <c r="U19" s="36">
        <f t="shared" si="19"/>
        <v>0</v>
      </c>
      <c r="V19" s="36">
        <f t="shared" si="19"/>
        <v>0</v>
      </c>
      <c r="W19" s="36">
        <f t="shared" si="19"/>
        <v>0</v>
      </c>
      <c r="X19" s="36">
        <f t="shared" si="19"/>
        <v>0</v>
      </c>
      <c r="Y19" s="36">
        <f t="shared" si="19"/>
        <v>0</v>
      </c>
      <c r="Z19" s="36">
        <f t="shared" si="19"/>
        <v>0</v>
      </c>
      <c r="AA19" s="36">
        <f t="shared" si="19"/>
        <v>0</v>
      </c>
      <c r="AB19" s="36">
        <f t="shared" si="19"/>
        <v>0</v>
      </c>
      <c r="AC19" s="36">
        <f t="shared" ref="AC19:AN19" si="20">AC72</f>
        <v>0</v>
      </c>
      <c r="AD19" s="36">
        <f t="shared" si="20"/>
        <v>0</v>
      </c>
      <c r="AE19" s="36">
        <f t="shared" si="20"/>
        <v>0</v>
      </c>
      <c r="AF19" s="36">
        <f t="shared" si="20"/>
        <v>0</v>
      </c>
      <c r="AG19" s="36">
        <f t="shared" si="20"/>
        <v>0</v>
      </c>
      <c r="AH19" s="36">
        <f t="shared" si="20"/>
        <v>0</v>
      </c>
      <c r="AI19" s="36">
        <f t="shared" si="20"/>
        <v>0</v>
      </c>
      <c r="AJ19" s="36">
        <f t="shared" si="20"/>
        <v>0</v>
      </c>
      <c r="AK19" s="36">
        <f t="shared" si="20"/>
        <v>0</v>
      </c>
      <c r="AL19" s="36">
        <f t="shared" si="20"/>
        <v>0</v>
      </c>
      <c r="AM19" s="36">
        <f t="shared" si="20"/>
        <v>0</v>
      </c>
      <c r="AN19" s="36">
        <f t="shared" si="20"/>
        <v>0</v>
      </c>
    </row>
    <row r="20" spans="1:40" x14ac:dyDescent="0.25">
      <c r="A20" s="13" t="s">
        <v>31</v>
      </c>
      <c r="B20" s="14" t="s">
        <v>32</v>
      </c>
      <c r="C20" s="15" t="s">
        <v>17</v>
      </c>
      <c r="D20" s="41">
        <f t="shared" ref="D20:AN20" si="21">SUM(D21,D41,D67,D70,D71,D72)</f>
        <v>2026</v>
      </c>
      <c r="E20" s="41">
        <f t="shared" si="21"/>
        <v>2030</v>
      </c>
      <c r="F20" s="35">
        <f t="shared" si="21"/>
        <v>0</v>
      </c>
      <c r="G20" s="35">
        <f t="shared" si="21"/>
        <v>0</v>
      </c>
      <c r="H20" s="35">
        <f t="shared" si="21"/>
        <v>0</v>
      </c>
      <c r="I20" s="35">
        <f t="shared" si="21"/>
        <v>81.270999999999987</v>
      </c>
      <c r="J20" s="35">
        <f t="shared" si="21"/>
        <v>81.270999999999987</v>
      </c>
      <c r="K20" s="35">
        <f t="shared" si="21"/>
        <v>9.1199999999999992</v>
      </c>
      <c r="L20" s="35">
        <f t="shared" si="21"/>
        <v>0</v>
      </c>
      <c r="M20" s="35">
        <f t="shared" si="21"/>
        <v>0</v>
      </c>
      <c r="N20" s="35">
        <f t="shared" si="21"/>
        <v>9.0359999999999996</v>
      </c>
      <c r="O20" s="35">
        <f t="shared" si="21"/>
        <v>8.4000000000000005E-2</v>
      </c>
      <c r="P20" s="35">
        <f t="shared" si="21"/>
        <v>24.045000000000002</v>
      </c>
      <c r="Q20" s="35">
        <f t="shared" si="21"/>
        <v>0</v>
      </c>
      <c r="R20" s="35">
        <f t="shared" si="21"/>
        <v>0</v>
      </c>
      <c r="S20" s="35">
        <f t="shared" si="21"/>
        <v>24.045000000000002</v>
      </c>
      <c r="T20" s="35">
        <f t="shared" si="21"/>
        <v>0</v>
      </c>
      <c r="U20" s="35">
        <f t="shared" si="21"/>
        <v>3.72</v>
      </c>
      <c r="V20" s="35">
        <f t="shared" si="21"/>
        <v>0</v>
      </c>
      <c r="W20" s="35">
        <f t="shared" si="21"/>
        <v>0</v>
      </c>
      <c r="X20" s="35">
        <f t="shared" si="21"/>
        <v>3.72</v>
      </c>
      <c r="Y20" s="35">
        <f t="shared" si="21"/>
        <v>0</v>
      </c>
      <c r="Z20" s="35">
        <f t="shared" si="21"/>
        <v>13.5</v>
      </c>
      <c r="AA20" s="35">
        <f t="shared" si="21"/>
        <v>0</v>
      </c>
      <c r="AB20" s="35">
        <f t="shared" si="21"/>
        <v>0</v>
      </c>
      <c r="AC20" s="35">
        <f t="shared" si="21"/>
        <v>9.0359999999999996</v>
      </c>
      <c r="AD20" s="35">
        <f t="shared" si="21"/>
        <v>4.4640000000000004</v>
      </c>
      <c r="AE20" s="35">
        <f t="shared" si="21"/>
        <v>9</v>
      </c>
      <c r="AF20" s="35">
        <f t="shared" si="21"/>
        <v>0</v>
      </c>
      <c r="AG20" s="35">
        <f t="shared" si="21"/>
        <v>0</v>
      </c>
      <c r="AH20" s="35">
        <f t="shared" si="21"/>
        <v>9</v>
      </c>
      <c r="AI20" s="35">
        <f t="shared" si="21"/>
        <v>0</v>
      </c>
      <c r="AJ20" s="35">
        <f t="shared" si="21"/>
        <v>59.384999999999998</v>
      </c>
      <c r="AK20" s="35">
        <f t="shared" si="21"/>
        <v>0</v>
      </c>
      <c r="AL20" s="35">
        <f t="shared" si="21"/>
        <v>0</v>
      </c>
      <c r="AM20" s="35">
        <f t="shared" si="21"/>
        <v>54.836999999999996</v>
      </c>
      <c r="AN20" s="35">
        <f t="shared" si="21"/>
        <v>4.548</v>
      </c>
    </row>
    <row r="21" spans="1:40" ht="31.5" x14ac:dyDescent="0.25">
      <c r="A21" s="16" t="s">
        <v>33</v>
      </c>
      <c r="B21" s="17" t="s">
        <v>34</v>
      </c>
      <c r="C21" s="18" t="s">
        <v>17</v>
      </c>
      <c r="D21" s="37">
        <f t="shared" ref="D21:E21" si="22">SUM(D22,D26,D29,D38)</f>
        <v>0</v>
      </c>
      <c r="E21" s="37">
        <f t="shared" si="22"/>
        <v>0</v>
      </c>
      <c r="F21" s="37">
        <f t="shared" ref="F21:AA21" si="23">SUM(F22,F26,F29,F38)</f>
        <v>0</v>
      </c>
      <c r="G21" s="37">
        <f t="shared" si="23"/>
        <v>0</v>
      </c>
      <c r="H21" s="37">
        <f t="shared" si="23"/>
        <v>0</v>
      </c>
      <c r="I21" s="37">
        <f t="shared" si="23"/>
        <v>0</v>
      </c>
      <c r="J21" s="37">
        <f t="shared" si="23"/>
        <v>0</v>
      </c>
      <c r="K21" s="37">
        <f t="shared" si="23"/>
        <v>0</v>
      </c>
      <c r="L21" s="37">
        <f t="shared" si="23"/>
        <v>0</v>
      </c>
      <c r="M21" s="37">
        <f t="shared" si="23"/>
        <v>0</v>
      </c>
      <c r="N21" s="37">
        <f t="shared" si="23"/>
        <v>0</v>
      </c>
      <c r="O21" s="37">
        <f t="shared" si="23"/>
        <v>0</v>
      </c>
      <c r="P21" s="37">
        <f t="shared" si="23"/>
        <v>0</v>
      </c>
      <c r="Q21" s="37">
        <f t="shared" si="23"/>
        <v>0</v>
      </c>
      <c r="R21" s="37">
        <f t="shared" si="23"/>
        <v>0</v>
      </c>
      <c r="S21" s="37">
        <f t="shared" si="23"/>
        <v>0</v>
      </c>
      <c r="T21" s="37">
        <f t="shared" si="23"/>
        <v>0</v>
      </c>
      <c r="U21" s="37">
        <f t="shared" si="23"/>
        <v>0</v>
      </c>
      <c r="V21" s="37">
        <f t="shared" si="23"/>
        <v>0</v>
      </c>
      <c r="W21" s="37">
        <f t="shared" si="23"/>
        <v>0</v>
      </c>
      <c r="X21" s="37">
        <f t="shared" si="23"/>
        <v>0</v>
      </c>
      <c r="Y21" s="37">
        <f t="shared" si="23"/>
        <v>0</v>
      </c>
      <c r="Z21" s="37">
        <f t="shared" si="23"/>
        <v>0</v>
      </c>
      <c r="AA21" s="37">
        <f t="shared" si="23"/>
        <v>0</v>
      </c>
      <c r="AB21" s="37">
        <f t="shared" ref="AB21:AN21" si="24">SUM(AB22,AB26,AB29,AB38)</f>
        <v>0</v>
      </c>
      <c r="AC21" s="37">
        <f t="shared" si="24"/>
        <v>0</v>
      </c>
      <c r="AD21" s="37">
        <f t="shared" si="24"/>
        <v>0</v>
      </c>
      <c r="AE21" s="37">
        <f t="shared" si="24"/>
        <v>0</v>
      </c>
      <c r="AF21" s="37">
        <f t="shared" si="24"/>
        <v>0</v>
      </c>
      <c r="AG21" s="37">
        <f t="shared" si="24"/>
        <v>0</v>
      </c>
      <c r="AH21" s="37">
        <f t="shared" si="24"/>
        <v>0</v>
      </c>
      <c r="AI21" s="37">
        <f t="shared" si="24"/>
        <v>0</v>
      </c>
      <c r="AJ21" s="37">
        <f t="shared" si="24"/>
        <v>0</v>
      </c>
      <c r="AK21" s="37">
        <f t="shared" si="24"/>
        <v>0</v>
      </c>
      <c r="AL21" s="37">
        <f t="shared" si="24"/>
        <v>0</v>
      </c>
      <c r="AM21" s="37">
        <f t="shared" si="24"/>
        <v>0</v>
      </c>
      <c r="AN21" s="37">
        <f t="shared" si="24"/>
        <v>0</v>
      </c>
    </row>
    <row r="22" spans="1:40" ht="47.25" x14ac:dyDescent="0.25">
      <c r="A22" s="19" t="s">
        <v>35</v>
      </c>
      <c r="B22" s="20" t="s">
        <v>36</v>
      </c>
      <c r="C22" s="21" t="s">
        <v>17</v>
      </c>
      <c r="D22" s="31">
        <f t="shared" ref="D22:E22" si="25">SUM(D23:D25)</f>
        <v>0</v>
      </c>
      <c r="E22" s="31">
        <f t="shared" si="25"/>
        <v>0</v>
      </c>
      <c r="F22" s="38">
        <f t="shared" ref="F22:AA22" si="26">SUM(F23:F25)</f>
        <v>0</v>
      </c>
      <c r="G22" s="38">
        <f t="shared" si="26"/>
        <v>0</v>
      </c>
      <c r="H22" s="38">
        <f t="shared" si="26"/>
        <v>0</v>
      </c>
      <c r="I22" s="38">
        <f t="shared" si="26"/>
        <v>0</v>
      </c>
      <c r="J22" s="38">
        <f t="shared" si="26"/>
        <v>0</v>
      </c>
      <c r="K22" s="38">
        <f t="shared" si="26"/>
        <v>0</v>
      </c>
      <c r="L22" s="38">
        <f t="shared" si="26"/>
        <v>0</v>
      </c>
      <c r="M22" s="38">
        <f t="shared" si="26"/>
        <v>0</v>
      </c>
      <c r="N22" s="38">
        <f t="shared" si="26"/>
        <v>0</v>
      </c>
      <c r="O22" s="38">
        <f t="shared" si="26"/>
        <v>0</v>
      </c>
      <c r="P22" s="38">
        <f t="shared" si="26"/>
        <v>0</v>
      </c>
      <c r="Q22" s="38">
        <f t="shared" si="26"/>
        <v>0</v>
      </c>
      <c r="R22" s="38">
        <f t="shared" si="26"/>
        <v>0</v>
      </c>
      <c r="S22" s="38">
        <f t="shared" si="26"/>
        <v>0</v>
      </c>
      <c r="T22" s="38">
        <f t="shared" si="26"/>
        <v>0</v>
      </c>
      <c r="U22" s="38">
        <f t="shared" si="26"/>
        <v>0</v>
      </c>
      <c r="V22" s="38">
        <f t="shared" si="26"/>
        <v>0</v>
      </c>
      <c r="W22" s="38">
        <f t="shared" si="26"/>
        <v>0</v>
      </c>
      <c r="X22" s="38">
        <f t="shared" si="26"/>
        <v>0</v>
      </c>
      <c r="Y22" s="38">
        <f t="shared" si="26"/>
        <v>0</v>
      </c>
      <c r="Z22" s="38">
        <f t="shared" si="26"/>
        <v>0</v>
      </c>
      <c r="AA22" s="38">
        <f t="shared" si="26"/>
        <v>0</v>
      </c>
      <c r="AB22" s="38">
        <f t="shared" ref="AB22:AN22" si="27">SUM(AB23:AB25)</f>
        <v>0</v>
      </c>
      <c r="AC22" s="38">
        <f t="shared" si="27"/>
        <v>0</v>
      </c>
      <c r="AD22" s="38">
        <f t="shared" si="27"/>
        <v>0</v>
      </c>
      <c r="AE22" s="38">
        <f t="shared" si="27"/>
        <v>0</v>
      </c>
      <c r="AF22" s="38">
        <f t="shared" si="27"/>
        <v>0</v>
      </c>
      <c r="AG22" s="38">
        <f t="shared" si="27"/>
        <v>0</v>
      </c>
      <c r="AH22" s="38">
        <f t="shared" si="27"/>
        <v>0</v>
      </c>
      <c r="AI22" s="38">
        <f t="shared" si="27"/>
        <v>0</v>
      </c>
      <c r="AJ22" s="38">
        <f t="shared" si="27"/>
        <v>0</v>
      </c>
      <c r="AK22" s="38">
        <f t="shared" si="27"/>
        <v>0</v>
      </c>
      <c r="AL22" s="38">
        <f t="shared" si="27"/>
        <v>0</v>
      </c>
      <c r="AM22" s="38">
        <f t="shared" si="27"/>
        <v>0</v>
      </c>
      <c r="AN22" s="38">
        <f t="shared" si="27"/>
        <v>0</v>
      </c>
    </row>
    <row r="23" spans="1:40" ht="63" x14ac:dyDescent="0.25">
      <c r="A23" s="8" t="s">
        <v>37</v>
      </c>
      <c r="B23" s="9" t="s">
        <v>38</v>
      </c>
      <c r="C23" s="10" t="s">
        <v>17</v>
      </c>
      <c r="D23" s="29" t="s">
        <v>18</v>
      </c>
      <c r="E23" s="29" t="s">
        <v>18</v>
      </c>
      <c r="F23" s="36" t="s">
        <v>18</v>
      </c>
      <c r="G23" s="36" t="s">
        <v>18</v>
      </c>
      <c r="H23" s="36" t="s">
        <v>18</v>
      </c>
      <c r="I23" s="36" t="s">
        <v>18</v>
      </c>
      <c r="J23" s="36" t="s">
        <v>18</v>
      </c>
      <c r="K23" s="36" t="s">
        <v>18</v>
      </c>
      <c r="L23" s="36" t="s">
        <v>18</v>
      </c>
      <c r="M23" s="36" t="s">
        <v>18</v>
      </c>
      <c r="N23" s="36" t="s">
        <v>18</v>
      </c>
      <c r="O23" s="36" t="s">
        <v>18</v>
      </c>
      <c r="P23" s="36" t="s">
        <v>18</v>
      </c>
      <c r="Q23" s="36" t="s">
        <v>18</v>
      </c>
      <c r="R23" s="36" t="s">
        <v>18</v>
      </c>
      <c r="S23" s="36" t="s">
        <v>18</v>
      </c>
      <c r="T23" s="36" t="s">
        <v>18</v>
      </c>
      <c r="U23" s="36" t="s">
        <v>18</v>
      </c>
      <c r="V23" s="36" t="s">
        <v>18</v>
      </c>
      <c r="W23" s="36" t="s">
        <v>18</v>
      </c>
      <c r="X23" s="36" t="s">
        <v>18</v>
      </c>
      <c r="Y23" s="36" t="s">
        <v>18</v>
      </c>
      <c r="Z23" s="36" t="s">
        <v>18</v>
      </c>
      <c r="AA23" s="36" t="s">
        <v>18</v>
      </c>
      <c r="AB23" s="36" t="s">
        <v>18</v>
      </c>
      <c r="AC23" s="36" t="s">
        <v>18</v>
      </c>
      <c r="AD23" s="36" t="s">
        <v>18</v>
      </c>
      <c r="AE23" s="36" t="s">
        <v>18</v>
      </c>
      <c r="AF23" s="36" t="s">
        <v>18</v>
      </c>
      <c r="AG23" s="36" t="s">
        <v>18</v>
      </c>
      <c r="AH23" s="36" t="s">
        <v>18</v>
      </c>
      <c r="AI23" s="36" t="s">
        <v>18</v>
      </c>
      <c r="AJ23" s="36" t="s">
        <v>18</v>
      </c>
      <c r="AK23" s="36" t="s">
        <v>18</v>
      </c>
      <c r="AL23" s="36" t="s">
        <v>18</v>
      </c>
      <c r="AM23" s="36" t="s">
        <v>18</v>
      </c>
      <c r="AN23" s="36" t="s">
        <v>18</v>
      </c>
    </row>
    <row r="24" spans="1:40" ht="63" x14ac:dyDescent="0.25">
      <c r="A24" s="8" t="s">
        <v>39</v>
      </c>
      <c r="B24" s="9" t="s">
        <v>40</v>
      </c>
      <c r="C24" s="10" t="s">
        <v>17</v>
      </c>
      <c r="D24" s="29" t="s">
        <v>18</v>
      </c>
      <c r="E24" s="29" t="s">
        <v>18</v>
      </c>
      <c r="F24" s="36" t="s">
        <v>18</v>
      </c>
      <c r="G24" s="36" t="s">
        <v>18</v>
      </c>
      <c r="H24" s="36" t="s">
        <v>18</v>
      </c>
      <c r="I24" s="36" t="s">
        <v>18</v>
      </c>
      <c r="J24" s="36" t="s">
        <v>18</v>
      </c>
      <c r="K24" s="36" t="s">
        <v>18</v>
      </c>
      <c r="L24" s="36" t="s">
        <v>18</v>
      </c>
      <c r="M24" s="36" t="s">
        <v>18</v>
      </c>
      <c r="N24" s="36" t="s">
        <v>18</v>
      </c>
      <c r="O24" s="36" t="s">
        <v>18</v>
      </c>
      <c r="P24" s="36" t="s">
        <v>18</v>
      </c>
      <c r="Q24" s="36" t="s">
        <v>18</v>
      </c>
      <c r="R24" s="36" t="s">
        <v>18</v>
      </c>
      <c r="S24" s="36" t="s">
        <v>18</v>
      </c>
      <c r="T24" s="36" t="s">
        <v>18</v>
      </c>
      <c r="U24" s="36" t="s">
        <v>18</v>
      </c>
      <c r="V24" s="36" t="s">
        <v>18</v>
      </c>
      <c r="W24" s="36" t="s">
        <v>18</v>
      </c>
      <c r="X24" s="36" t="s">
        <v>18</v>
      </c>
      <c r="Y24" s="36" t="s">
        <v>18</v>
      </c>
      <c r="Z24" s="36" t="s">
        <v>18</v>
      </c>
      <c r="AA24" s="36" t="s">
        <v>18</v>
      </c>
      <c r="AB24" s="36" t="s">
        <v>18</v>
      </c>
      <c r="AC24" s="36" t="s">
        <v>18</v>
      </c>
      <c r="AD24" s="36" t="s">
        <v>18</v>
      </c>
      <c r="AE24" s="36" t="s">
        <v>18</v>
      </c>
      <c r="AF24" s="36" t="s">
        <v>18</v>
      </c>
      <c r="AG24" s="36" t="s">
        <v>18</v>
      </c>
      <c r="AH24" s="36" t="s">
        <v>18</v>
      </c>
      <c r="AI24" s="36" t="s">
        <v>18</v>
      </c>
      <c r="AJ24" s="36" t="s">
        <v>18</v>
      </c>
      <c r="AK24" s="36" t="s">
        <v>18</v>
      </c>
      <c r="AL24" s="36" t="s">
        <v>18</v>
      </c>
      <c r="AM24" s="36" t="s">
        <v>18</v>
      </c>
      <c r="AN24" s="36" t="s">
        <v>18</v>
      </c>
    </row>
    <row r="25" spans="1:40" ht="63" x14ac:dyDescent="0.25">
      <c r="A25" s="8" t="s">
        <v>41</v>
      </c>
      <c r="B25" s="9" t="s">
        <v>42</v>
      </c>
      <c r="C25" s="10" t="s">
        <v>17</v>
      </c>
      <c r="D25" s="29" t="s">
        <v>18</v>
      </c>
      <c r="E25" s="29" t="s">
        <v>18</v>
      </c>
      <c r="F25" s="36" t="s">
        <v>18</v>
      </c>
      <c r="G25" s="36" t="s">
        <v>18</v>
      </c>
      <c r="H25" s="36" t="s">
        <v>18</v>
      </c>
      <c r="I25" s="36" t="s">
        <v>18</v>
      </c>
      <c r="J25" s="36" t="s">
        <v>18</v>
      </c>
      <c r="K25" s="36" t="s">
        <v>18</v>
      </c>
      <c r="L25" s="36" t="s">
        <v>18</v>
      </c>
      <c r="M25" s="36" t="s">
        <v>18</v>
      </c>
      <c r="N25" s="36" t="s">
        <v>18</v>
      </c>
      <c r="O25" s="36" t="s">
        <v>18</v>
      </c>
      <c r="P25" s="36" t="s">
        <v>18</v>
      </c>
      <c r="Q25" s="36" t="s">
        <v>18</v>
      </c>
      <c r="R25" s="36" t="s">
        <v>18</v>
      </c>
      <c r="S25" s="36" t="s">
        <v>18</v>
      </c>
      <c r="T25" s="36" t="s">
        <v>18</v>
      </c>
      <c r="U25" s="36" t="s">
        <v>18</v>
      </c>
      <c r="V25" s="36" t="s">
        <v>18</v>
      </c>
      <c r="W25" s="36" t="s">
        <v>18</v>
      </c>
      <c r="X25" s="36" t="s">
        <v>18</v>
      </c>
      <c r="Y25" s="36" t="s">
        <v>18</v>
      </c>
      <c r="Z25" s="36" t="s">
        <v>18</v>
      </c>
      <c r="AA25" s="36" t="s">
        <v>18</v>
      </c>
      <c r="AB25" s="36" t="s">
        <v>18</v>
      </c>
      <c r="AC25" s="36" t="s">
        <v>18</v>
      </c>
      <c r="AD25" s="36" t="s">
        <v>18</v>
      </c>
      <c r="AE25" s="36" t="s">
        <v>18</v>
      </c>
      <c r="AF25" s="36" t="s">
        <v>18</v>
      </c>
      <c r="AG25" s="36" t="s">
        <v>18</v>
      </c>
      <c r="AH25" s="36" t="s">
        <v>18</v>
      </c>
      <c r="AI25" s="36" t="s">
        <v>18</v>
      </c>
      <c r="AJ25" s="36" t="s">
        <v>18</v>
      </c>
      <c r="AK25" s="36" t="s">
        <v>18</v>
      </c>
      <c r="AL25" s="36" t="s">
        <v>18</v>
      </c>
      <c r="AM25" s="36" t="s">
        <v>18</v>
      </c>
      <c r="AN25" s="36" t="s">
        <v>18</v>
      </c>
    </row>
    <row r="26" spans="1:40" ht="47.25" x14ac:dyDescent="0.25">
      <c r="A26" s="19" t="s">
        <v>43</v>
      </c>
      <c r="B26" s="20" t="s">
        <v>44</v>
      </c>
      <c r="C26" s="21" t="s">
        <v>17</v>
      </c>
      <c r="D26" s="31" t="s">
        <v>18</v>
      </c>
      <c r="E26" s="31" t="s">
        <v>18</v>
      </c>
      <c r="F26" s="38">
        <f t="shared" ref="F26:AA26" si="28">SUM(F27:F28)</f>
        <v>0</v>
      </c>
      <c r="G26" s="38">
        <f t="shared" si="28"/>
        <v>0</v>
      </c>
      <c r="H26" s="38">
        <f t="shared" si="28"/>
        <v>0</v>
      </c>
      <c r="I26" s="38">
        <f t="shared" si="28"/>
        <v>0</v>
      </c>
      <c r="J26" s="38">
        <f t="shared" si="28"/>
        <v>0</v>
      </c>
      <c r="K26" s="38">
        <f t="shared" si="28"/>
        <v>0</v>
      </c>
      <c r="L26" s="38">
        <f t="shared" si="28"/>
        <v>0</v>
      </c>
      <c r="M26" s="38">
        <f t="shared" si="28"/>
        <v>0</v>
      </c>
      <c r="N26" s="38">
        <f t="shared" si="28"/>
        <v>0</v>
      </c>
      <c r="O26" s="38">
        <f t="shared" si="28"/>
        <v>0</v>
      </c>
      <c r="P26" s="38">
        <f t="shared" si="28"/>
        <v>0</v>
      </c>
      <c r="Q26" s="38">
        <f t="shared" si="28"/>
        <v>0</v>
      </c>
      <c r="R26" s="38">
        <f t="shared" si="28"/>
        <v>0</v>
      </c>
      <c r="S26" s="38">
        <f t="shared" si="28"/>
        <v>0</v>
      </c>
      <c r="T26" s="38">
        <f t="shared" si="28"/>
        <v>0</v>
      </c>
      <c r="U26" s="38">
        <f t="shared" si="28"/>
        <v>0</v>
      </c>
      <c r="V26" s="38">
        <f t="shared" si="28"/>
        <v>0</v>
      </c>
      <c r="W26" s="38">
        <f t="shared" si="28"/>
        <v>0</v>
      </c>
      <c r="X26" s="38">
        <f t="shared" si="28"/>
        <v>0</v>
      </c>
      <c r="Y26" s="38">
        <f t="shared" si="28"/>
        <v>0</v>
      </c>
      <c r="Z26" s="38">
        <f t="shared" si="28"/>
        <v>0</v>
      </c>
      <c r="AA26" s="38">
        <f t="shared" si="28"/>
        <v>0</v>
      </c>
      <c r="AB26" s="38">
        <f t="shared" ref="AB26:AN26" si="29">SUM(AB27:AB28)</f>
        <v>0</v>
      </c>
      <c r="AC26" s="38">
        <f t="shared" si="29"/>
        <v>0</v>
      </c>
      <c r="AD26" s="38">
        <f t="shared" si="29"/>
        <v>0</v>
      </c>
      <c r="AE26" s="38">
        <f t="shared" si="29"/>
        <v>0</v>
      </c>
      <c r="AF26" s="38">
        <f t="shared" si="29"/>
        <v>0</v>
      </c>
      <c r="AG26" s="38">
        <f t="shared" si="29"/>
        <v>0</v>
      </c>
      <c r="AH26" s="38">
        <f t="shared" si="29"/>
        <v>0</v>
      </c>
      <c r="AI26" s="38">
        <f t="shared" si="29"/>
        <v>0</v>
      </c>
      <c r="AJ26" s="38">
        <f t="shared" si="29"/>
        <v>0</v>
      </c>
      <c r="AK26" s="38">
        <f t="shared" si="29"/>
        <v>0</v>
      </c>
      <c r="AL26" s="38">
        <f t="shared" si="29"/>
        <v>0</v>
      </c>
      <c r="AM26" s="38">
        <f t="shared" si="29"/>
        <v>0</v>
      </c>
      <c r="AN26" s="38">
        <f t="shared" si="29"/>
        <v>0</v>
      </c>
    </row>
    <row r="27" spans="1:40" ht="63" x14ac:dyDescent="0.25">
      <c r="A27" s="8" t="s">
        <v>45</v>
      </c>
      <c r="B27" s="9" t="s">
        <v>46</v>
      </c>
      <c r="C27" s="10" t="s">
        <v>17</v>
      </c>
      <c r="D27" s="29" t="s">
        <v>18</v>
      </c>
      <c r="E27" s="29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  <c r="T27" s="36" t="s">
        <v>18</v>
      </c>
      <c r="U27" s="36" t="s">
        <v>18</v>
      </c>
      <c r="V27" s="36" t="s">
        <v>18</v>
      </c>
      <c r="W27" s="36" t="s">
        <v>18</v>
      </c>
      <c r="X27" s="36" t="s">
        <v>18</v>
      </c>
      <c r="Y27" s="36" t="s">
        <v>18</v>
      </c>
      <c r="Z27" s="36" t="s">
        <v>18</v>
      </c>
      <c r="AA27" s="36" t="s">
        <v>18</v>
      </c>
      <c r="AB27" s="36" t="s">
        <v>18</v>
      </c>
      <c r="AC27" s="36" t="s">
        <v>18</v>
      </c>
      <c r="AD27" s="36" t="s">
        <v>18</v>
      </c>
      <c r="AE27" s="36" t="s">
        <v>18</v>
      </c>
      <c r="AF27" s="36" t="s">
        <v>18</v>
      </c>
      <c r="AG27" s="36" t="s">
        <v>18</v>
      </c>
      <c r="AH27" s="36" t="s">
        <v>18</v>
      </c>
      <c r="AI27" s="36" t="s">
        <v>18</v>
      </c>
      <c r="AJ27" s="36" t="s">
        <v>18</v>
      </c>
      <c r="AK27" s="36" t="s">
        <v>18</v>
      </c>
      <c r="AL27" s="36" t="s">
        <v>18</v>
      </c>
      <c r="AM27" s="36" t="s">
        <v>18</v>
      </c>
      <c r="AN27" s="36" t="s">
        <v>18</v>
      </c>
    </row>
    <row r="28" spans="1:40" ht="47.25" x14ac:dyDescent="0.25">
      <c r="A28" s="8" t="s">
        <v>47</v>
      </c>
      <c r="B28" s="9" t="s">
        <v>48</v>
      </c>
      <c r="C28" s="10" t="s">
        <v>17</v>
      </c>
      <c r="D28" s="29" t="s">
        <v>18</v>
      </c>
      <c r="E28" s="29" t="s">
        <v>18</v>
      </c>
      <c r="F28" s="36" t="s">
        <v>18</v>
      </c>
      <c r="G28" s="36" t="s">
        <v>18</v>
      </c>
      <c r="H28" s="36" t="s">
        <v>18</v>
      </c>
      <c r="I28" s="36" t="s">
        <v>18</v>
      </c>
      <c r="J28" s="36" t="s">
        <v>18</v>
      </c>
      <c r="K28" s="36" t="s">
        <v>18</v>
      </c>
      <c r="L28" s="36" t="s">
        <v>18</v>
      </c>
      <c r="M28" s="36" t="s">
        <v>18</v>
      </c>
      <c r="N28" s="36" t="s">
        <v>18</v>
      </c>
      <c r="O28" s="36" t="s">
        <v>18</v>
      </c>
      <c r="P28" s="36" t="s">
        <v>18</v>
      </c>
      <c r="Q28" s="36" t="s">
        <v>18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Y28" s="36" t="s">
        <v>18</v>
      </c>
      <c r="Z28" s="36" t="s">
        <v>18</v>
      </c>
      <c r="AA28" s="36" t="s">
        <v>18</v>
      </c>
      <c r="AB28" s="36" t="s">
        <v>18</v>
      </c>
      <c r="AC28" s="36" t="s">
        <v>18</v>
      </c>
      <c r="AD28" s="36" t="s">
        <v>18</v>
      </c>
      <c r="AE28" s="36" t="s">
        <v>18</v>
      </c>
      <c r="AF28" s="36" t="s">
        <v>18</v>
      </c>
      <c r="AG28" s="36" t="s">
        <v>18</v>
      </c>
      <c r="AH28" s="36" t="s">
        <v>18</v>
      </c>
      <c r="AI28" s="36" t="s">
        <v>18</v>
      </c>
      <c r="AJ28" s="36" t="s">
        <v>18</v>
      </c>
      <c r="AK28" s="36" t="s">
        <v>18</v>
      </c>
      <c r="AL28" s="36" t="s">
        <v>18</v>
      </c>
      <c r="AM28" s="36" t="s">
        <v>18</v>
      </c>
      <c r="AN28" s="36" t="s">
        <v>18</v>
      </c>
    </row>
    <row r="29" spans="1:40" ht="47.25" x14ac:dyDescent="0.25">
      <c r="A29" s="19" t="s">
        <v>49</v>
      </c>
      <c r="B29" s="20" t="s">
        <v>50</v>
      </c>
      <c r="C29" s="21" t="s">
        <v>17</v>
      </c>
      <c r="D29" s="38">
        <f t="shared" ref="D29:E29" si="30">SUM(D30:D37)</f>
        <v>0</v>
      </c>
      <c r="E29" s="38">
        <f t="shared" si="30"/>
        <v>0</v>
      </c>
      <c r="F29" s="38">
        <f t="shared" ref="F29:AA29" si="31">SUM(F30:F37)</f>
        <v>0</v>
      </c>
      <c r="G29" s="38">
        <f t="shared" si="31"/>
        <v>0</v>
      </c>
      <c r="H29" s="38">
        <f t="shared" si="31"/>
        <v>0</v>
      </c>
      <c r="I29" s="38">
        <f t="shared" si="31"/>
        <v>0</v>
      </c>
      <c r="J29" s="38">
        <f t="shared" si="31"/>
        <v>0</v>
      </c>
      <c r="K29" s="38">
        <f t="shared" si="31"/>
        <v>0</v>
      </c>
      <c r="L29" s="38">
        <f t="shared" si="31"/>
        <v>0</v>
      </c>
      <c r="M29" s="38">
        <f t="shared" si="31"/>
        <v>0</v>
      </c>
      <c r="N29" s="38">
        <f t="shared" si="31"/>
        <v>0</v>
      </c>
      <c r="O29" s="38">
        <f t="shared" si="31"/>
        <v>0</v>
      </c>
      <c r="P29" s="38">
        <f t="shared" si="31"/>
        <v>0</v>
      </c>
      <c r="Q29" s="38">
        <f t="shared" si="31"/>
        <v>0</v>
      </c>
      <c r="R29" s="38">
        <f t="shared" si="31"/>
        <v>0</v>
      </c>
      <c r="S29" s="38">
        <f t="shared" si="31"/>
        <v>0</v>
      </c>
      <c r="T29" s="38">
        <f t="shared" si="31"/>
        <v>0</v>
      </c>
      <c r="U29" s="38">
        <f t="shared" si="31"/>
        <v>0</v>
      </c>
      <c r="V29" s="38">
        <f t="shared" si="31"/>
        <v>0</v>
      </c>
      <c r="W29" s="38">
        <f t="shared" si="31"/>
        <v>0</v>
      </c>
      <c r="X29" s="38">
        <f t="shared" si="31"/>
        <v>0</v>
      </c>
      <c r="Y29" s="38">
        <f t="shared" si="31"/>
        <v>0</v>
      </c>
      <c r="Z29" s="38">
        <f t="shared" si="31"/>
        <v>0</v>
      </c>
      <c r="AA29" s="38">
        <f t="shared" si="31"/>
        <v>0</v>
      </c>
      <c r="AB29" s="38">
        <f t="shared" ref="AB29:AN29" si="32">SUM(AB30:AB37)</f>
        <v>0</v>
      </c>
      <c r="AC29" s="38">
        <f t="shared" si="32"/>
        <v>0</v>
      </c>
      <c r="AD29" s="38">
        <f t="shared" si="32"/>
        <v>0</v>
      </c>
      <c r="AE29" s="38">
        <f t="shared" si="32"/>
        <v>0</v>
      </c>
      <c r="AF29" s="38">
        <f t="shared" si="32"/>
        <v>0</v>
      </c>
      <c r="AG29" s="38">
        <f t="shared" si="32"/>
        <v>0</v>
      </c>
      <c r="AH29" s="38">
        <f t="shared" si="32"/>
        <v>0</v>
      </c>
      <c r="AI29" s="38">
        <f t="shared" si="32"/>
        <v>0</v>
      </c>
      <c r="AJ29" s="38">
        <f t="shared" si="32"/>
        <v>0</v>
      </c>
      <c r="AK29" s="38">
        <f t="shared" si="32"/>
        <v>0</v>
      </c>
      <c r="AL29" s="38">
        <f t="shared" si="32"/>
        <v>0</v>
      </c>
      <c r="AM29" s="38">
        <f t="shared" si="32"/>
        <v>0</v>
      </c>
      <c r="AN29" s="38">
        <f t="shared" si="32"/>
        <v>0</v>
      </c>
    </row>
    <row r="30" spans="1:40" ht="31.5" x14ac:dyDescent="0.25">
      <c r="A30" s="8" t="s">
        <v>51</v>
      </c>
      <c r="B30" s="9" t="s">
        <v>52</v>
      </c>
      <c r="C30" s="10" t="s">
        <v>17</v>
      </c>
      <c r="D30" s="29" t="s">
        <v>18</v>
      </c>
      <c r="E30" s="29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  <c r="T30" s="36" t="s">
        <v>18</v>
      </c>
      <c r="U30" s="36" t="s">
        <v>18</v>
      </c>
      <c r="V30" s="36" t="s">
        <v>18</v>
      </c>
      <c r="W30" s="36" t="s">
        <v>18</v>
      </c>
      <c r="X30" s="36" t="s">
        <v>18</v>
      </c>
      <c r="Y30" s="36" t="s">
        <v>18</v>
      </c>
      <c r="Z30" s="36" t="s">
        <v>18</v>
      </c>
      <c r="AA30" s="36" t="s">
        <v>18</v>
      </c>
      <c r="AB30" s="36" t="s">
        <v>18</v>
      </c>
      <c r="AC30" s="36" t="s">
        <v>18</v>
      </c>
      <c r="AD30" s="36" t="s">
        <v>18</v>
      </c>
      <c r="AE30" s="36" t="s">
        <v>18</v>
      </c>
      <c r="AF30" s="36" t="s">
        <v>18</v>
      </c>
      <c r="AG30" s="36" t="s">
        <v>18</v>
      </c>
      <c r="AH30" s="36" t="s">
        <v>18</v>
      </c>
      <c r="AI30" s="36" t="s">
        <v>18</v>
      </c>
      <c r="AJ30" s="36" t="s">
        <v>18</v>
      </c>
      <c r="AK30" s="36" t="s">
        <v>18</v>
      </c>
      <c r="AL30" s="36" t="s">
        <v>18</v>
      </c>
      <c r="AM30" s="36" t="s">
        <v>18</v>
      </c>
      <c r="AN30" s="36" t="s">
        <v>18</v>
      </c>
    </row>
    <row r="31" spans="1:40" ht="110.25" x14ac:dyDescent="0.25">
      <c r="A31" s="8" t="s">
        <v>51</v>
      </c>
      <c r="B31" s="9" t="s">
        <v>53</v>
      </c>
      <c r="C31" s="10" t="s">
        <v>17</v>
      </c>
      <c r="D31" s="29" t="s">
        <v>18</v>
      </c>
      <c r="E31" s="29" t="s">
        <v>18</v>
      </c>
      <c r="F31" s="36" t="s">
        <v>18</v>
      </c>
      <c r="G31" s="36" t="s">
        <v>18</v>
      </c>
      <c r="H31" s="36" t="s">
        <v>18</v>
      </c>
      <c r="I31" s="36" t="s">
        <v>18</v>
      </c>
      <c r="J31" s="36" t="s">
        <v>18</v>
      </c>
      <c r="K31" s="36" t="s">
        <v>18</v>
      </c>
      <c r="L31" s="36" t="s">
        <v>18</v>
      </c>
      <c r="M31" s="36" t="s">
        <v>18</v>
      </c>
      <c r="N31" s="36" t="s">
        <v>18</v>
      </c>
      <c r="O31" s="36" t="s">
        <v>18</v>
      </c>
      <c r="P31" s="36" t="s">
        <v>18</v>
      </c>
      <c r="Q31" s="36" t="s">
        <v>18</v>
      </c>
      <c r="R31" s="36" t="s">
        <v>18</v>
      </c>
      <c r="S31" s="36" t="s">
        <v>18</v>
      </c>
      <c r="T31" s="36" t="s">
        <v>18</v>
      </c>
      <c r="U31" s="36" t="s">
        <v>18</v>
      </c>
      <c r="V31" s="36" t="s">
        <v>18</v>
      </c>
      <c r="W31" s="36" t="s">
        <v>18</v>
      </c>
      <c r="X31" s="36" t="s">
        <v>18</v>
      </c>
      <c r="Y31" s="36" t="s">
        <v>18</v>
      </c>
      <c r="Z31" s="36" t="s">
        <v>18</v>
      </c>
      <c r="AA31" s="36" t="s">
        <v>18</v>
      </c>
      <c r="AB31" s="36" t="s">
        <v>18</v>
      </c>
      <c r="AC31" s="36" t="s">
        <v>18</v>
      </c>
      <c r="AD31" s="36" t="s">
        <v>18</v>
      </c>
      <c r="AE31" s="36" t="s">
        <v>18</v>
      </c>
      <c r="AF31" s="36" t="s">
        <v>18</v>
      </c>
      <c r="AG31" s="36" t="s">
        <v>18</v>
      </c>
      <c r="AH31" s="36" t="s">
        <v>18</v>
      </c>
      <c r="AI31" s="36" t="s">
        <v>18</v>
      </c>
      <c r="AJ31" s="36" t="s">
        <v>18</v>
      </c>
      <c r="AK31" s="36" t="s">
        <v>18</v>
      </c>
      <c r="AL31" s="36" t="s">
        <v>18</v>
      </c>
      <c r="AM31" s="36" t="s">
        <v>18</v>
      </c>
      <c r="AN31" s="36" t="s">
        <v>18</v>
      </c>
    </row>
    <row r="32" spans="1:40" ht="94.5" x14ac:dyDescent="0.25">
      <c r="A32" s="8" t="s">
        <v>51</v>
      </c>
      <c r="B32" s="9" t="s">
        <v>54</v>
      </c>
      <c r="C32" s="10" t="s">
        <v>17</v>
      </c>
      <c r="D32" s="29" t="s">
        <v>18</v>
      </c>
      <c r="E32" s="29" t="s">
        <v>18</v>
      </c>
      <c r="F32" s="36" t="s">
        <v>18</v>
      </c>
      <c r="G32" s="36" t="s">
        <v>18</v>
      </c>
      <c r="H32" s="36" t="s">
        <v>18</v>
      </c>
      <c r="I32" s="36" t="s">
        <v>18</v>
      </c>
      <c r="J32" s="36" t="s">
        <v>18</v>
      </c>
      <c r="K32" s="36" t="s">
        <v>18</v>
      </c>
      <c r="L32" s="36" t="s">
        <v>18</v>
      </c>
      <c r="M32" s="36" t="s">
        <v>18</v>
      </c>
      <c r="N32" s="36" t="s">
        <v>18</v>
      </c>
      <c r="O32" s="36" t="s">
        <v>18</v>
      </c>
      <c r="P32" s="36" t="s">
        <v>18</v>
      </c>
      <c r="Q32" s="36" t="s">
        <v>18</v>
      </c>
      <c r="R32" s="36" t="s">
        <v>18</v>
      </c>
      <c r="S32" s="36" t="s">
        <v>18</v>
      </c>
      <c r="T32" s="36" t="s">
        <v>18</v>
      </c>
      <c r="U32" s="36" t="s">
        <v>18</v>
      </c>
      <c r="V32" s="36" t="s">
        <v>18</v>
      </c>
      <c r="W32" s="36" t="s">
        <v>18</v>
      </c>
      <c r="X32" s="36" t="s">
        <v>18</v>
      </c>
      <c r="Y32" s="36" t="s">
        <v>18</v>
      </c>
      <c r="Z32" s="36" t="s">
        <v>18</v>
      </c>
      <c r="AA32" s="36" t="s">
        <v>18</v>
      </c>
      <c r="AB32" s="36" t="s">
        <v>18</v>
      </c>
      <c r="AC32" s="36" t="s">
        <v>18</v>
      </c>
      <c r="AD32" s="36" t="s">
        <v>18</v>
      </c>
      <c r="AE32" s="36" t="s">
        <v>18</v>
      </c>
      <c r="AF32" s="36" t="s">
        <v>18</v>
      </c>
      <c r="AG32" s="36" t="s">
        <v>18</v>
      </c>
      <c r="AH32" s="36" t="s">
        <v>18</v>
      </c>
      <c r="AI32" s="36" t="s">
        <v>18</v>
      </c>
      <c r="AJ32" s="36" t="s">
        <v>18</v>
      </c>
      <c r="AK32" s="36" t="s">
        <v>18</v>
      </c>
      <c r="AL32" s="36" t="s">
        <v>18</v>
      </c>
      <c r="AM32" s="36" t="s">
        <v>18</v>
      </c>
      <c r="AN32" s="36" t="s">
        <v>18</v>
      </c>
    </row>
    <row r="33" spans="1:40" ht="94.5" x14ac:dyDescent="0.25">
      <c r="A33" s="8" t="s">
        <v>51</v>
      </c>
      <c r="B33" s="9" t="s">
        <v>55</v>
      </c>
      <c r="C33" s="10" t="s">
        <v>17</v>
      </c>
      <c r="D33" s="29" t="s">
        <v>18</v>
      </c>
      <c r="E33" s="29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  <c r="T33" s="36" t="s">
        <v>18</v>
      </c>
      <c r="U33" s="36" t="s">
        <v>18</v>
      </c>
      <c r="V33" s="36" t="s">
        <v>18</v>
      </c>
      <c r="W33" s="36" t="s">
        <v>18</v>
      </c>
      <c r="X33" s="36" t="s">
        <v>18</v>
      </c>
      <c r="Y33" s="36" t="s">
        <v>18</v>
      </c>
      <c r="Z33" s="36" t="s">
        <v>18</v>
      </c>
      <c r="AA33" s="36" t="s">
        <v>18</v>
      </c>
      <c r="AB33" s="36" t="s">
        <v>18</v>
      </c>
      <c r="AC33" s="36" t="s">
        <v>18</v>
      </c>
      <c r="AD33" s="36" t="s">
        <v>18</v>
      </c>
      <c r="AE33" s="36" t="s">
        <v>18</v>
      </c>
      <c r="AF33" s="36" t="s">
        <v>18</v>
      </c>
      <c r="AG33" s="36" t="s">
        <v>18</v>
      </c>
      <c r="AH33" s="36" t="s">
        <v>18</v>
      </c>
      <c r="AI33" s="36" t="s">
        <v>18</v>
      </c>
      <c r="AJ33" s="36" t="s">
        <v>18</v>
      </c>
      <c r="AK33" s="36" t="s">
        <v>18</v>
      </c>
      <c r="AL33" s="36" t="s">
        <v>18</v>
      </c>
      <c r="AM33" s="36" t="s">
        <v>18</v>
      </c>
      <c r="AN33" s="36" t="s">
        <v>18</v>
      </c>
    </row>
    <row r="34" spans="1:40" ht="31.5" x14ac:dyDescent="0.25">
      <c r="A34" s="8" t="s">
        <v>56</v>
      </c>
      <c r="B34" s="9" t="s">
        <v>52</v>
      </c>
      <c r="C34" s="10" t="s">
        <v>17</v>
      </c>
      <c r="D34" s="29" t="s">
        <v>18</v>
      </c>
      <c r="E34" s="29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  <c r="T34" s="36" t="s">
        <v>18</v>
      </c>
      <c r="U34" s="36" t="s">
        <v>18</v>
      </c>
      <c r="V34" s="36" t="s">
        <v>18</v>
      </c>
      <c r="W34" s="36" t="s">
        <v>18</v>
      </c>
      <c r="X34" s="36" t="s">
        <v>18</v>
      </c>
      <c r="Y34" s="36" t="s">
        <v>18</v>
      </c>
      <c r="Z34" s="36" t="s">
        <v>18</v>
      </c>
      <c r="AA34" s="36" t="s">
        <v>18</v>
      </c>
      <c r="AB34" s="36" t="s">
        <v>18</v>
      </c>
      <c r="AC34" s="36" t="s">
        <v>18</v>
      </c>
      <c r="AD34" s="36" t="s">
        <v>18</v>
      </c>
      <c r="AE34" s="36" t="s">
        <v>18</v>
      </c>
      <c r="AF34" s="36" t="s">
        <v>18</v>
      </c>
      <c r="AG34" s="36" t="s">
        <v>18</v>
      </c>
      <c r="AH34" s="36" t="s">
        <v>18</v>
      </c>
      <c r="AI34" s="36" t="s">
        <v>18</v>
      </c>
      <c r="AJ34" s="36" t="s">
        <v>18</v>
      </c>
      <c r="AK34" s="36" t="s">
        <v>18</v>
      </c>
      <c r="AL34" s="36" t="s">
        <v>18</v>
      </c>
      <c r="AM34" s="36" t="s">
        <v>18</v>
      </c>
      <c r="AN34" s="36" t="s">
        <v>18</v>
      </c>
    </row>
    <row r="35" spans="1:40" ht="110.25" x14ac:dyDescent="0.25">
      <c r="A35" s="8" t="s">
        <v>56</v>
      </c>
      <c r="B35" s="9" t="s">
        <v>53</v>
      </c>
      <c r="C35" s="10" t="s">
        <v>17</v>
      </c>
      <c r="D35" s="29" t="s">
        <v>18</v>
      </c>
      <c r="E35" s="29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  <c r="T35" s="36" t="s">
        <v>18</v>
      </c>
      <c r="U35" s="36" t="s">
        <v>18</v>
      </c>
      <c r="V35" s="36" t="s">
        <v>18</v>
      </c>
      <c r="W35" s="36" t="s">
        <v>18</v>
      </c>
      <c r="X35" s="36" t="s">
        <v>18</v>
      </c>
      <c r="Y35" s="36" t="s">
        <v>18</v>
      </c>
      <c r="Z35" s="36" t="s">
        <v>18</v>
      </c>
      <c r="AA35" s="36" t="s">
        <v>18</v>
      </c>
      <c r="AB35" s="36" t="s">
        <v>18</v>
      </c>
      <c r="AC35" s="36" t="s">
        <v>18</v>
      </c>
      <c r="AD35" s="36" t="s">
        <v>18</v>
      </c>
      <c r="AE35" s="36" t="s">
        <v>18</v>
      </c>
      <c r="AF35" s="36" t="s">
        <v>18</v>
      </c>
      <c r="AG35" s="36" t="s">
        <v>18</v>
      </c>
      <c r="AH35" s="36" t="s">
        <v>18</v>
      </c>
      <c r="AI35" s="36" t="s">
        <v>18</v>
      </c>
      <c r="AJ35" s="36" t="s">
        <v>18</v>
      </c>
      <c r="AK35" s="36" t="s">
        <v>18</v>
      </c>
      <c r="AL35" s="36" t="s">
        <v>18</v>
      </c>
      <c r="AM35" s="36" t="s">
        <v>18</v>
      </c>
      <c r="AN35" s="36" t="s">
        <v>18</v>
      </c>
    </row>
    <row r="36" spans="1:40" ht="94.5" x14ac:dyDescent="0.25">
      <c r="A36" s="8" t="s">
        <v>56</v>
      </c>
      <c r="B36" s="9" t="s">
        <v>54</v>
      </c>
      <c r="C36" s="10" t="s">
        <v>17</v>
      </c>
      <c r="D36" s="29" t="s">
        <v>18</v>
      </c>
      <c r="E36" s="29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 t="s">
        <v>18</v>
      </c>
      <c r="X36" s="36" t="s">
        <v>18</v>
      </c>
      <c r="Y36" s="36" t="s">
        <v>18</v>
      </c>
      <c r="Z36" s="36" t="s">
        <v>18</v>
      </c>
      <c r="AA36" s="36" t="s">
        <v>18</v>
      </c>
      <c r="AB36" s="36" t="s">
        <v>18</v>
      </c>
      <c r="AC36" s="36" t="s">
        <v>18</v>
      </c>
      <c r="AD36" s="36" t="s">
        <v>18</v>
      </c>
      <c r="AE36" s="36" t="s">
        <v>18</v>
      </c>
      <c r="AF36" s="36" t="s">
        <v>18</v>
      </c>
      <c r="AG36" s="36" t="s">
        <v>18</v>
      </c>
      <c r="AH36" s="36" t="s">
        <v>18</v>
      </c>
      <c r="AI36" s="36" t="s">
        <v>18</v>
      </c>
      <c r="AJ36" s="36" t="s">
        <v>18</v>
      </c>
      <c r="AK36" s="36" t="s">
        <v>18</v>
      </c>
      <c r="AL36" s="36" t="s">
        <v>18</v>
      </c>
      <c r="AM36" s="36" t="s">
        <v>18</v>
      </c>
      <c r="AN36" s="36" t="s">
        <v>18</v>
      </c>
    </row>
    <row r="37" spans="1:40" ht="94.5" x14ac:dyDescent="0.25">
      <c r="A37" s="8" t="s">
        <v>56</v>
      </c>
      <c r="B37" s="9" t="s">
        <v>57</v>
      </c>
      <c r="C37" s="10" t="s">
        <v>17</v>
      </c>
      <c r="D37" s="29" t="s">
        <v>18</v>
      </c>
      <c r="E37" s="29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  <c r="T37" s="36" t="s">
        <v>18</v>
      </c>
      <c r="U37" s="36" t="s">
        <v>18</v>
      </c>
      <c r="V37" s="36" t="s">
        <v>18</v>
      </c>
      <c r="W37" s="36" t="s">
        <v>18</v>
      </c>
      <c r="X37" s="36" t="s">
        <v>18</v>
      </c>
      <c r="Y37" s="36" t="s">
        <v>18</v>
      </c>
      <c r="Z37" s="36" t="s">
        <v>18</v>
      </c>
      <c r="AA37" s="36" t="s">
        <v>18</v>
      </c>
      <c r="AB37" s="36" t="s">
        <v>18</v>
      </c>
      <c r="AC37" s="36" t="s">
        <v>18</v>
      </c>
      <c r="AD37" s="36" t="s">
        <v>18</v>
      </c>
      <c r="AE37" s="36" t="s">
        <v>18</v>
      </c>
      <c r="AF37" s="36" t="s">
        <v>18</v>
      </c>
      <c r="AG37" s="36" t="s">
        <v>18</v>
      </c>
      <c r="AH37" s="36" t="s">
        <v>18</v>
      </c>
      <c r="AI37" s="36" t="s">
        <v>18</v>
      </c>
      <c r="AJ37" s="36" t="s">
        <v>18</v>
      </c>
      <c r="AK37" s="36" t="s">
        <v>18</v>
      </c>
      <c r="AL37" s="36" t="s">
        <v>18</v>
      </c>
      <c r="AM37" s="36" t="s">
        <v>18</v>
      </c>
      <c r="AN37" s="36" t="s">
        <v>18</v>
      </c>
    </row>
    <row r="38" spans="1:40" ht="94.5" x14ac:dyDescent="0.25">
      <c r="A38" s="19" t="s">
        <v>58</v>
      </c>
      <c r="B38" s="20" t="s">
        <v>59</v>
      </c>
      <c r="C38" s="21" t="s">
        <v>17</v>
      </c>
      <c r="D38" s="31" t="s">
        <v>18</v>
      </c>
      <c r="E38" s="31" t="s">
        <v>18</v>
      </c>
      <c r="F38" s="38">
        <f t="shared" ref="F38:AA38" si="33">SUM(F39:F40)</f>
        <v>0</v>
      </c>
      <c r="G38" s="38">
        <f t="shared" si="33"/>
        <v>0</v>
      </c>
      <c r="H38" s="38">
        <f t="shared" si="33"/>
        <v>0</v>
      </c>
      <c r="I38" s="38">
        <f t="shared" si="33"/>
        <v>0</v>
      </c>
      <c r="J38" s="38">
        <f t="shared" si="33"/>
        <v>0</v>
      </c>
      <c r="K38" s="38">
        <f t="shared" si="33"/>
        <v>0</v>
      </c>
      <c r="L38" s="38">
        <f t="shared" si="33"/>
        <v>0</v>
      </c>
      <c r="M38" s="38">
        <f t="shared" si="33"/>
        <v>0</v>
      </c>
      <c r="N38" s="38">
        <f t="shared" si="33"/>
        <v>0</v>
      </c>
      <c r="O38" s="38">
        <f t="shared" si="33"/>
        <v>0</v>
      </c>
      <c r="P38" s="38">
        <f t="shared" si="33"/>
        <v>0</v>
      </c>
      <c r="Q38" s="38">
        <f t="shared" si="33"/>
        <v>0</v>
      </c>
      <c r="R38" s="38">
        <f t="shared" si="33"/>
        <v>0</v>
      </c>
      <c r="S38" s="38">
        <f t="shared" si="33"/>
        <v>0</v>
      </c>
      <c r="T38" s="38">
        <f t="shared" si="33"/>
        <v>0</v>
      </c>
      <c r="U38" s="38">
        <f t="shared" si="33"/>
        <v>0</v>
      </c>
      <c r="V38" s="38">
        <f t="shared" si="33"/>
        <v>0</v>
      </c>
      <c r="W38" s="38">
        <f t="shared" si="33"/>
        <v>0</v>
      </c>
      <c r="X38" s="38">
        <f t="shared" si="33"/>
        <v>0</v>
      </c>
      <c r="Y38" s="38">
        <f t="shared" si="33"/>
        <v>0</v>
      </c>
      <c r="Z38" s="38">
        <f t="shared" si="33"/>
        <v>0</v>
      </c>
      <c r="AA38" s="38">
        <f t="shared" si="33"/>
        <v>0</v>
      </c>
      <c r="AB38" s="38">
        <f t="shared" ref="AB38:AN38" si="34">SUM(AB39:AB40)</f>
        <v>0</v>
      </c>
      <c r="AC38" s="38">
        <f t="shared" si="34"/>
        <v>0</v>
      </c>
      <c r="AD38" s="38">
        <f t="shared" si="34"/>
        <v>0</v>
      </c>
      <c r="AE38" s="38">
        <f t="shared" si="34"/>
        <v>0</v>
      </c>
      <c r="AF38" s="38">
        <f t="shared" si="34"/>
        <v>0</v>
      </c>
      <c r="AG38" s="38">
        <f t="shared" si="34"/>
        <v>0</v>
      </c>
      <c r="AH38" s="38">
        <f t="shared" si="34"/>
        <v>0</v>
      </c>
      <c r="AI38" s="38">
        <f t="shared" si="34"/>
        <v>0</v>
      </c>
      <c r="AJ38" s="38">
        <f t="shared" si="34"/>
        <v>0</v>
      </c>
      <c r="AK38" s="38">
        <f t="shared" si="34"/>
        <v>0</v>
      </c>
      <c r="AL38" s="38">
        <f t="shared" si="34"/>
        <v>0</v>
      </c>
      <c r="AM38" s="38">
        <f t="shared" si="34"/>
        <v>0</v>
      </c>
      <c r="AN38" s="38">
        <f t="shared" si="34"/>
        <v>0</v>
      </c>
    </row>
    <row r="39" spans="1:40" ht="78.75" x14ac:dyDescent="0.25">
      <c r="A39" s="8" t="s">
        <v>60</v>
      </c>
      <c r="B39" s="9" t="s">
        <v>61</v>
      </c>
      <c r="C39" s="10" t="s">
        <v>17</v>
      </c>
      <c r="D39" s="29" t="s">
        <v>18</v>
      </c>
      <c r="E39" s="29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  <c r="T39" s="36" t="s">
        <v>18</v>
      </c>
      <c r="U39" s="36" t="s">
        <v>18</v>
      </c>
      <c r="V39" s="36" t="s">
        <v>18</v>
      </c>
      <c r="W39" s="36" t="s">
        <v>18</v>
      </c>
      <c r="X39" s="36" t="s">
        <v>18</v>
      </c>
      <c r="Y39" s="36" t="s">
        <v>18</v>
      </c>
      <c r="Z39" s="36" t="s">
        <v>18</v>
      </c>
      <c r="AA39" s="36" t="s">
        <v>18</v>
      </c>
      <c r="AB39" s="36" t="s">
        <v>18</v>
      </c>
      <c r="AC39" s="36" t="s">
        <v>18</v>
      </c>
      <c r="AD39" s="36" t="s">
        <v>18</v>
      </c>
      <c r="AE39" s="36" t="s">
        <v>18</v>
      </c>
      <c r="AF39" s="36" t="s">
        <v>18</v>
      </c>
      <c r="AG39" s="36" t="s">
        <v>18</v>
      </c>
      <c r="AH39" s="36" t="s">
        <v>18</v>
      </c>
      <c r="AI39" s="36" t="s">
        <v>18</v>
      </c>
      <c r="AJ39" s="36" t="s">
        <v>18</v>
      </c>
      <c r="AK39" s="36" t="s">
        <v>18</v>
      </c>
      <c r="AL39" s="36" t="s">
        <v>18</v>
      </c>
      <c r="AM39" s="36" t="s">
        <v>18</v>
      </c>
      <c r="AN39" s="36" t="s">
        <v>18</v>
      </c>
    </row>
    <row r="40" spans="1:40" ht="78.75" x14ac:dyDescent="0.25">
      <c r="A40" s="8" t="s">
        <v>62</v>
      </c>
      <c r="B40" s="9" t="s">
        <v>63</v>
      </c>
      <c r="C40" s="10" t="s">
        <v>17</v>
      </c>
      <c r="D40" s="29" t="s">
        <v>18</v>
      </c>
      <c r="E40" s="29" t="s">
        <v>18</v>
      </c>
      <c r="F40" s="36" t="s">
        <v>18</v>
      </c>
      <c r="G40" s="36" t="s">
        <v>18</v>
      </c>
      <c r="H40" s="36" t="s">
        <v>18</v>
      </c>
      <c r="I40" s="36" t="s">
        <v>18</v>
      </c>
      <c r="J40" s="36" t="s">
        <v>18</v>
      </c>
      <c r="K40" s="36" t="s">
        <v>18</v>
      </c>
      <c r="L40" s="36" t="s">
        <v>18</v>
      </c>
      <c r="M40" s="36" t="s">
        <v>18</v>
      </c>
      <c r="N40" s="36" t="s">
        <v>18</v>
      </c>
      <c r="O40" s="36" t="s">
        <v>18</v>
      </c>
      <c r="P40" s="36" t="s">
        <v>18</v>
      </c>
      <c r="Q40" s="36" t="s">
        <v>18</v>
      </c>
      <c r="R40" s="36" t="s">
        <v>18</v>
      </c>
      <c r="S40" s="36" t="s">
        <v>18</v>
      </c>
      <c r="T40" s="36" t="s">
        <v>18</v>
      </c>
      <c r="U40" s="36" t="s">
        <v>18</v>
      </c>
      <c r="V40" s="36" t="s">
        <v>18</v>
      </c>
      <c r="W40" s="36" t="s">
        <v>18</v>
      </c>
      <c r="X40" s="36" t="s">
        <v>18</v>
      </c>
      <c r="Y40" s="36" t="s">
        <v>18</v>
      </c>
      <c r="Z40" s="36" t="s">
        <v>18</v>
      </c>
      <c r="AA40" s="36" t="s">
        <v>18</v>
      </c>
      <c r="AB40" s="36" t="s">
        <v>18</v>
      </c>
      <c r="AC40" s="36" t="s">
        <v>18</v>
      </c>
      <c r="AD40" s="36" t="s">
        <v>18</v>
      </c>
      <c r="AE40" s="36" t="s">
        <v>18</v>
      </c>
      <c r="AF40" s="36" t="s">
        <v>18</v>
      </c>
      <c r="AG40" s="36" t="s">
        <v>18</v>
      </c>
      <c r="AH40" s="36" t="s">
        <v>18</v>
      </c>
      <c r="AI40" s="36" t="s">
        <v>18</v>
      </c>
      <c r="AJ40" s="36" t="s">
        <v>18</v>
      </c>
      <c r="AK40" s="36" t="s">
        <v>18</v>
      </c>
      <c r="AL40" s="36" t="s">
        <v>18</v>
      </c>
      <c r="AM40" s="36" t="s">
        <v>18</v>
      </c>
      <c r="AN40" s="36" t="s">
        <v>18</v>
      </c>
    </row>
    <row r="41" spans="1:40" ht="31.5" x14ac:dyDescent="0.25">
      <c r="A41" s="16" t="s">
        <v>64</v>
      </c>
      <c r="B41" s="17" t="s">
        <v>65</v>
      </c>
      <c r="C41" s="18" t="s">
        <v>17</v>
      </c>
      <c r="D41" s="55">
        <v>2026</v>
      </c>
      <c r="E41" s="55">
        <v>2030</v>
      </c>
      <c r="F41" s="37">
        <f t="shared" ref="F41:AN41" si="35">SUM(F42,F49,F55,F64)</f>
        <v>0</v>
      </c>
      <c r="G41" s="37">
        <f t="shared" si="35"/>
        <v>0</v>
      </c>
      <c r="H41" s="37">
        <f t="shared" si="35"/>
        <v>0</v>
      </c>
      <c r="I41" s="37">
        <f t="shared" si="35"/>
        <v>81.270999999999987</v>
      </c>
      <c r="J41" s="37">
        <f t="shared" si="35"/>
        <v>81.270999999999987</v>
      </c>
      <c r="K41" s="37">
        <f t="shared" si="35"/>
        <v>9.1199999999999992</v>
      </c>
      <c r="L41" s="37">
        <f t="shared" si="35"/>
        <v>0</v>
      </c>
      <c r="M41" s="37">
        <f t="shared" si="35"/>
        <v>0</v>
      </c>
      <c r="N41" s="37">
        <f t="shared" si="35"/>
        <v>9.0359999999999996</v>
      </c>
      <c r="O41" s="37">
        <f t="shared" si="35"/>
        <v>8.4000000000000005E-2</v>
      </c>
      <c r="P41" s="37">
        <f t="shared" si="35"/>
        <v>24.045000000000002</v>
      </c>
      <c r="Q41" s="37">
        <f t="shared" si="35"/>
        <v>0</v>
      </c>
      <c r="R41" s="37">
        <f t="shared" si="35"/>
        <v>0</v>
      </c>
      <c r="S41" s="37">
        <f t="shared" si="35"/>
        <v>24.045000000000002</v>
      </c>
      <c r="T41" s="37">
        <f t="shared" si="35"/>
        <v>0</v>
      </c>
      <c r="U41" s="37">
        <f t="shared" si="35"/>
        <v>3.72</v>
      </c>
      <c r="V41" s="37">
        <f t="shared" si="35"/>
        <v>0</v>
      </c>
      <c r="W41" s="37">
        <f t="shared" si="35"/>
        <v>0</v>
      </c>
      <c r="X41" s="37">
        <f t="shared" si="35"/>
        <v>3.72</v>
      </c>
      <c r="Y41" s="37">
        <f t="shared" si="35"/>
        <v>0</v>
      </c>
      <c r="Z41" s="37">
        <f t="shared" si="35"/>
        <v>13.5</v>
      </c>
      <c r="AA41" s="37">
        <f t="shared" si="35"/>
        <v>0</v>
      </c>
      <c r="AB41" s="37">
        <f t="shared" si="35"/>
        <v>0</v>
      </c>
      <c r="AC41" s="37">
        <f t="shared" si="35"/>
        <v>9.0359999999999996</v>
      </c>
      <c r="AD41" s="37">
        <f t="shared" si="35"/>
        <v>4.4640000000000004</v>
      </c>
      <c r="AE41" s="37">
        <f t="shared" si="35"/>
        <v>9</v>
      </c>
      <c r="AF41" s="37">
        <f t="shared" si="35"/>
        <v>0</v>
      </c>
      <c r="AG41" s="37">
        <f t="shared" si="35"/>
        <v>0</v>
      </c>
      <c r="AH41" s="37">
        <f t="shared" si="35"/>
        <v>9</v>
      </c>
      <c r="AI41" s="37">
        <f t="shared" si="35"/>
        <v>0</v>
      </c>
      <c r="AJ41" s="37">
        <f t="shared" si="35"/>
        <v>59.384999999999998</v>
      </c>
      <c r="AK41" s="37">
        <f t="shared" si="35"/>
        <v>0</v>
      </c>
      <c r="AL41" s="37">
        <f t="shared" si="35"/>
        <v>0</v>
      </c>
      <c r="AM41" s="37">
        <f t="shared" si="35"/>
        <v>54.836999999999996</v>
      </c>
      <c r="AN41" s="37">
        <f t="shared" si="35"/>
        <v>4.548</v>
      </c>
    </row>
    <row r="42" spans="1:40" ht="63" x14ac:dyDescent="0.25">
      <c r="A42" s="19" t="s">
        <v>66</v>
      </c>
      <c r="B42" s="20" t="s">
        <v>67</v>
      </c>
      <c r="C42" s="21" t="s">
        <v>17</v>
      </c>
      <c r="D42" s="33">
        <f t="shared" ref="D42:E42" si="36">SUM(D43,D44)</f>
        <v>2026</v>
      </c>
      <c r="E42" s="33">
        <f t="shared" si="36"/>
        <v>2026</v>
      </c>
      <c r="F42" s="38">
        <f t="shared" ref="F42:O42" si="37">SUM(F43,F44)</f>
        <v>0</v>
      </c>
      <c r="G42" s="38">
        <f t="shared" si="37"/>
        <v>0</v>
      </c>
      <c r="H42" s="38">
        <f t="shared" si="37"/>
        <v>0</v>
      </c>
      <c r="I42" s="38">
        <f t="shared" si="37"/>
        <v>16.341000000000001</v>
      </c>
      <c r="J42" s="38">
        <f t="shared" si="37"/>
        <v>16.341000000000001</v>
      </c>
      <c r="K42" s="38">
        <f t="shared" si="37"/>
        <v>0</v>
      </c>
      <c r="L42" s="38">
        <f t="shared" si="37"/>
        <v>0</v>
      </c>
      <c r="M42" s="38">
        <f t="shared" si="37"/>
        <v>0</v>
      </c>
      <c r="N42" s="38">
        <f t="shared" si="37"/>
        <v>0</v>
      </c>
      <c r="O42" s="38">
        <f t="shared" si="37"/>
        <v>0</v>
      </c>
      <c r="P42" s="38">
        <f t="shared" ref="P42:AA42" si="38">SUM(P43,P44)</f>
        <v>16.341000000000001</v>
      </c>
      <c r="Q42" s="38">
        <f t="shared" si="38"/>
        <v>0</v>
      </c>
      <c r="R42" s="38">
        <f t="shared" si="38"/>
        <v>0</v>
      </c>
      <c r="S42" s="38">
        <f t="shared" si="38"/>
        <v>16.341000000000001</v>
      </c>
      <c r="T42" s="38">
        <f t="shared" si="38"/>
        <v>0</v>
      </c>
      <c r="U42" s="38">
        <f t="shared" si="38"/>
        <v>0</v>
      </c>
      <c r="V42" s="38">
        <f t="shared" si="38"/>
        <v>0</v>
      </c>
      <c r="W42" s="38">
        <f t="shared" si="38"/>
        <v>0</v>
      </c>
      <c r="X42" s="38">
        <f t="shared" si="38"/>
        <v>0</v>
      </c>
      <c r="Y42" s="38">
        <f t="shared" si="38"/>
        <v>0</v>
      </c>
      <c r="Z42" s="38">
        <f t="shared" si="38"/>
        <v>0</v>
      </c>
      <c r="AA42" s="38">
        <f t="shared" si="38"/>
        <v>0</v>
      </c>
      <c r="AB42" s="38">
        <f t="shared" ref="AB42:AN42" si="39">SUM(AB43,AB44)</f>
        <v>0</v>
      </c>
      <c r="AC42" s="38">
        <f t="shared" si="39"/>
        <v>0</v>
      </c>
      <c r="AD42" s="38">
        <f t="shared" si="39"/>
        <v>0</v>
      </c>
      <c r="AE42" s="38">
        <f t="shared" si="39"/>
        <v>0</v>
      </c>
      <c r="AF42" s="38">
        <f t="shared" si="39"/>
        <v>0</v>
      </c>
      <c r="AG42" s="38">
        <f t="shared" si="39"/>
        <v>0</v>
      </c>
      <c r="AH42" s="38">
        <f t="shared" si="39"/>
        <v>0</v>
      </c>
      <c r="AI42" s="38">
        <f t="shared" si="39"/>
        <v>0</v>
      </c>
      <c r="AJ42" s="38">
        <f t="shared" si="39"/>
        <v>16.341000000000001</v>
      </c>
      <c r="AK42" s="38">
        <f t="shared" si="39"/>
        <v>0</v>
      </c>
      <c r="AL42" s="38">
        <f t="shared" si="39"/>
        <v>0</v>
      </c>
      <c r="AM42" s="38">
        <f t="shared" si="39"/>
        <v>16.341000000000001</v>
      </c>
      <c r="AN42" s="38">
        <f t="shared" si="39"/>
        <v>0</v>
      </c>
    </row>
    <row r="43" spans="1:40" ht="31.5" x14ac:dyDescent="0.25">
      <c r="A43" s="8" t="s">
        <v>68</v>
      </c>
      <c r="B43" s="9" t="s">
        <v>69</v>
      </c>
      <c r="C43" s="11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6">
        <v>0</v>
      </c>
      <c r="AN43" s="36">
        <v>0</v>
      </c>
    </row>
    <row r="44" spans="1:40" ht="63" x14ac:dyDescent="0.25">
      <c r="A44" s="8" t="s">
        <v>70</v>
      </c>
      <c r="B44" s="25" t="s">
        <v>71</v>
      </c>
      <c r="C44" s="25" t="s">
        <v>17</v>
      </c>
      <c r="D44" s="34">
        <v>2026</v>
      </c>
      <c r="E44" s="34">
        <v>2026</v>
      </c>
      <c r="F44" s="36">
        <v>0</v>
      </c>
      <c r="G44" s="36">
        <v>0</v>
      </c>
      <c r="H44" s="36">
        <v>0</v>
      </c>
      <c r="I44" s="36">
        <f>I45+I46+I47+I48</f>
        <v>16.341000000000001</v>
      </c>
      <c r="J44" s="36">
        <f>J45+J46+J47+J48</f>
        <v>16.341000000000001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f>P45+P46+P47+P48</f>
        <v>16.341000000000001</v>
      </c>
      <c r="Q44" s="36">
        <v>0</v>
      </c>
      <c r="R44" s="36">
        <v>0</v>
      </c>
      <c r="S44" s="36">
        <f>S45+S46+S47+S48</f>
        <v>16.341000000000001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  <c r="AG44" s="36">
        <v>0</v>
      </c>
      <c r="AH44" s="36">
        <v>0</v>
      </c>
      <c r="AI44" s="36">
        <v>0</v>
      </c>
      <c r="AJ44" s="36">
        <f>AJ45+AJ46+AJ47+AJ48</f>
        <v>16.341000000000001</v>
      </c>
      <c r="AK44" s="36">
        <v>0</v>
      </c>
      <c r="AL44" s="36">
        <v>0</v>
      </c>
      <c r="AM44" s="36">
        <f>AM45+AM46+AM47+AM48</f>
        <v>16.341000000000001</v>
      </c>
      <c r="AN44" s="36">
        <v>0</v>
      </c>
    </row>
    <row r="45" spans="1:40" ht="63" x14ac:dyDescent="0.25">
      <c r="A45" s="8" t="s">
        <v>507</v>
      </c>
      <c r="B45" s="23" t="s">
        <v>496</v>
      </c>
      <c r="C45" s="23" t="s">
        <v>497</v>
      </c>
      <c r="D45" s="32">
        <v>2026</v>
      </c>
      <c r="E45" s="32">
        <v>2026</v>
      </c>
      <c r="F45" s="39">
        <v>0</v>
      </c>
      <c r="G45" s="39">
        <v>0</v>
      </c>
      <c r="H45" s="39">
        <v>0</v>
      </c>
      <c r="I45" s="39">
        <v>4.4139999999999997</v>
      </c>
      <c r="J45" s="39">
        <v>4.4139999999999997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4.4139999999999997</v>
      </c>
      <c r="Q45" s="39">
        <v>0</v>
      </c>
      <c r="R45" s="39">
        <v>0</v>
      </c>
      <c r="S45" s="39">
        <v>4.4139999999999997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4.4139999999999997</v>
      </c>
      <c r="AK45" s="40">
        <v>0</v>
      </c>
      <c r="AL45" s="40">
        <v>0</v>
      </c>
      <c r="AM45" s="40">
        <v>4.4139999999999997</v>
      </c>
      <c r="AN45" s="40">
        <v>0</v>
      </c>
    </row>
    <row r="46" spans="1:40" ht="63" x14ac:dyDescent="0.25">
      <c r="A46" s="8" t="s">
        <v>508</v>
      </c>
      <c r="B46" s="23" t="s">
        <v>498</v>
      </c>
      <c r="C46" s="23" t="s">
        <v>499</v>
      </c>
      <c r="D46" s="32">
        <v>2026</v>
      </c>
      <c r="E46" s="32">
        <v>2026</v>
      </c>
      <c r="F46" s="39">
        <v>0</v>
      </c>
      <c r="G46" s="39">
        <v>0</v>
      </c>
      <c r="H46" s="39">
        <v>0</v>
      </c>
      <c r="I46" s="39">
        <v>3.8879999999999999</v>
      </c>
      <c r="J46" s="39">
        <v>3.8879999999999999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3.8879999999999999</v>
      </c>
      <c r="Q46" s="39">
        <v>0</v>
      </c>
      <c r="R46" s="39">
        <v>0</v>
      </c>
      <c r="S46" s="39">
        <v>3.8879999999999999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0</v>
      </c>
      <c r="AI46" s="40">
        <v>0</v>
      </c>
      <c r="AJ46" s="40">
        <v>3.8879999999999999</v>
      </c>
      <c r="AK46" s="40">
        <v>0</v>
      </c>
      <c r="AL46" s="40">
        <v>0</v>
      </c>
      <c r="AM46" s="40">
        <v>3.8879999999999999</v>
      </c>
      <c r="AN46" s="40">
        <v>0</v>
      </c>
    </row>
    <row r="47" spans="1:40" ht="63" x14ac:dyDescent="0.25">
      <c r="A47" s="8" t="s">
        <v>509</v>
      </c>
      <c r="B47" s="23" t="s">
        <v>500</v>
      </c>
      <c r="C47" s="23" t="s">
        <v>501</v>
      </c>
      <c r="D47" s="32">
        <v>2026</v>
      </c>
      <c r="E47" s="32">
        <v>2026</v>
      </c>
      <c r="F47" s="39">
        <v>0</v>
      </c>
      <c r="G47" s="39">
        <v>0</v>
      </c>
      <c r="H47" s="39">
        <v>0</v>
      </c>
      <c r="I47" s="39">
        <v>4.1509999999999998</v>
      </c>
      <c r="J47" s="39">
        <v>4.1509999999999998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4.1509999999999998</v>
      </c>
      <c r="Q47" s="39">
        <v>0</v>
      </c>
      <c r="R47" s="39">
        <v>0</v>
      </c>
      <c r="S47" s="39">
        <v>4.1509999999999998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  <c r="AH47" s="40">
        <v>0</v>
      </c>
      <c r="AI47" s="40">
        <v>0</v>
      </c>
      <c r="AJ47" s="40">
        <v>4.1509999999999998</v>
      </c>
      <c r="AK47" s="40">
        <v>0</v>
      </c>
      <c r="AL47" s="40">
        <v>0</v>
      </c>
      <c r="AM47" s="40">
        <v>4.1509999999999998</v>
      </c>
      <c r="AN47" s="40">
        <v>0</v>
      </c>
    </row>
    <row r="48" spans="1:40" ht="63" x14ac:dyDescent="0.25">
      <c r="A48" s="8" t="s">
        <v>510</v>
      </c>
      <c r="B48" s="23" t="s">
        <v>502</v>
      </c>
      <c r="C48" s="23" t="s">
        <v>503</v>
      </c>
      <c r="D48" s="32">
        <v>2026</v>
      </c>
      <c r="E48" s="32">
        <v>2026</v>
      </c>
      <c r="F48" s="39">
        <v>0</v>
      </c>
      <c r="G48" s="39">
        <v>0</v>
      </c>
      <c r="H48" s="39">
        <v>0</v>
      </c>
      <c r="I48" s="39">
        <v>3.8879999999999999</v>
      </c>
      <c r="J48" s="39">
        <v>3.8879999999999999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3.8879999999999999</v>
      </c>
      <c r="Q48" s="39">
        <v>0</v>
      </c>
      <c r="R48" s="39">
        <v>0</v>
      </c>
      <c r="S48" s="39">
        <v>3.8879999999999999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  <c r="AH48" s="40">
        <v>0</v>
      </c>
      <c r="AI48" s="40">
        <v>0</v>
      </c>
      <c r="AJ48" s="40">
        <v>3.8879999999999999</v>
      </c>
      <c r="AK48" s="40">
        <v>0</v>
      </c>
      <c r="AL48" s="40">
        <v>0</v>
      </c>
      <c r="AM48" s="40">
        <v>3.8879999999999999</v>
      </c>
      <c r="AN48" s="40">
        <v>0</v>
      </c>
    </row>
    <row r="49" spans="1:40" s="26" customFormat="1" ht="47.25" x14ac:dyDescent="0.25">
      <c r="A49" s="19" t="s">
        <v>72</v>
      </c>
      <c r="B49" s="20" t="s">
        <v>73</v>
      </c>
      <c r="C49" s="20" t="s">
        <v>17</v>
      </c>
      <c r="D49" s="33">
        <v>2025</v>
      </c>
      <c r="E49" s="33">
        <v>2030</v>
      </c>
      <c r="F49" s="38">
        <f t="shared" ref="F49:AN49" si="40">SUM(F50,F51)</f>
        <v>0</v>
      </c>
      <c r="G49" s="38">
        <f t="shared" si="40"/>
        <v>0</v>
      </c>
      <c r="H49" s="38">
        <f t="shared" si="40"/>
        <v>0</v>
      </c>
      <c r="I49" s="38">
        <f t="shared" si="40"/>
        <v>64.929999999999993</v>
      </c>
      <c r="J49" s="38">
        <f t="shared" si="40"/>
        <v>64.929999999999993</v>
      </c>
      <c r="K49" s="38">
        <f t="shared" si="40"/>
        <v>9.1199999999999992</v>
      </c>
      <c r="L49" s="38">
        <f t="shared" si="40"/>
        <v>0</v>
      </c>
      <c r="M49" s="38">
        <f t="shared" si="40"/>
        <v>0</v>
      </c>
      <c r="N49" s="38">
        <f t="shared" si="40"/>
        <v>9.0359999999999996</v>
      </c>
      <c r="O49" s="38">
        <f t="shared" si="40"/>
        <v>8.4000000000000005E-2</v>
      </c>
      <c r="P49" s="38">
        <f t="shared" si="40"/>
        <v>7.7039999999999997</v>
      </c>
      <c r="Q49" s="38">
        <f t="shared" si="40"/>
        <v>0</v>
      </c>
      <c r="R49" s="38">
        <f t="shared" si="40"/>
        <v>0</v>
      </c>
      <c r="S49" s="38">
        <f t="shared" si="40"/>
        <v>7.7039999999999997</v>
      </c>
      <c r="T49" s="38">
        <f t="shared" si="40"/>
        <v>0</v>
      </c>
      <c r="U49" s="38">
        <f t="shared" si="40"/>
        <v>3.72</v>
      </c>
      <c r="V49" s="38">
        <f t="shared" si="40"/>
        <v>0</v>
      </c>
      <c r="W49" s="38">
        <f t="shared" si="40"/>
        <v>0</v>
      </c>
      <c r="X49" s="38">
        <f t="shared" si="40"/>
        <v>3.72</v>
      </c>
      <c r="Y49" s="38">
        <f t="shared" si="40"/>
        <v>0</v>
      </c>
      <c r="Z49" s="38">
        <f t="shared" si="40"/>
        <v>13.5</v>
      </c>
      <c r="AA49" s="38">
        <f t="shared" si="40"/>
        <v>0</v>
      </c>
      <c r="AB49" s="38">
        <f t="shared" si="40"/>
        <v>0</v>
      </c>
      <c r="AC49" s="38">
        <f t="shared" si="40"/>
        <v>9.0359999999999996</v>
      </c>
      <c r="AD49" s="38">
        <f t="shared" si="40"/>
        <v>4.4640000000000004</v>
      </c>
      <c r="AE49" s="38">
        <f t="shared" si="40"/>
        <v>9</v>
      </c>
      <c r="AF49" s="38">
        <f t="shared" si="40"/>
        <v>0</v>
      </c>
      <c r="AG49" s="38">
        <f t="shared" si="40"/>
        <v>0</v>
      </c>
      <c r="AH49" s="38">
        <f t="shared" si="40"/>
        <v>9</v>
      </c>
      <c r="AI49" s="38">
        <f t="shared" si="40"/>
        <v>0</v>
      </c>
      <c r="AJ49" s="38">
        <f t="shared" si="40"/>
        <v>43.043999999999997</v>
      </c>
      <c r="AK49" s="38">
        <f t="shared" si="40"/>
        <v>0</v>
      </c>
      <c r="AL49" s="38">
        <f t="shared" si="40"/>
        <v>0</v>
      </c>
      <c r="AM49" s="38">
        <f t="shared" si="40"/>
        <v>38.495999999999995</v>
      </c>
      <c r="AN49" s="38">
        <f t="shared" si="40"/>
        <v>4.548</v>
      </c>
    </row>
    <row r="50" spans="1:40" s="26" customFormat="1" ht="31.5" x14ac:dyDescent="0.25">
      <c r="A50" s="8" t="s">
        <v>74</v>
      </c>
      <c r="B50" s="9" t="s">
        <v>75</v>
      </c>
      <c r="C50" s="9" t="s">
        <v>17</v>
      </c>
      <c r="D50" s="34">
        <v>2026</v>
      </c>
      <c r="E50" s="34">
        <v>2026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f>AN45+AN46+AN47+AN48</f>
        <v>0</v>
      </c>
    </row>
    <row r="51" spans="1:40" s="26" customFormat="1" ht="47.25" x14ac:dyDescent="0.25">
      <c r="A51" s="8" t="s">
        <v>76</v>
      </c>
      <c r="B51" s="25" t="s">
        <v>77</v>
      </c>
      <c r="C51" s="25" t="s">
        <v>17</v>
      </c>
      <c r="D51" s="34">
        <v>2025</v>
      </c>
      <c r="E51" s="34">
        <v>2030</v>
      </c>
      <c r="F51" s="36">
        <f t="shared" ref="F51:H51" si="41">SUM(F52:F54)</f>
        <v>0</v>
      </c>
      <c r="G51" s="36">
        <f t="shared" si="41"/>
        <v>0</v>
      </c>
      <c r="H51" s="36">
        <f t="shared" si="41"/>
        <v>0</v>
      </c>
      <c r="I51" s="36">
        <f t="shared" ref="I51:AN51" si="42">SUM(I52:I54)</f>
        <v>64.929999999999993</v>
      </c>
      <c r="J51" s="36">
        <f t="shared" si="42"/>
        <v>64.929999999999993</v>
      </c>
      <c r="K51" s="36">
        <f t="shared" si="42"/>
        <v>9.1199999999999992</v>
      </c>
      <c r="L51" s="36">
        <f t="shared" si="42"/>
        <v>0</v>
      </c>
      <c r="M51" s="36">
        <f t="shared" si="42"/>
        <v>0</v>
      </c>
      <c r="N51" s="36">
        <f t="shared" si="42"/>
        <v>9.0359999999999996</v>
      </c>
      <c r="O51" s="36">
        <f t="shared" si="42"/>
        <v>8.4000000000000005E-2</v>
      </c>
      <c r="P51" s="36">
        <f t="shared" si="42"/>
        <v>7.7039999999999997</v>
      </c>
      <c r="Q51" s="36">
        <f t="shared" si="42"/>
        <v>0</v>
      </c>
      <c r="R51" s="36">
        <f t="shared" si="42"/>
        <v>0</v>
      </c>
      <c r="S51" s="36">
        <f t="shared" si="42"/>
        <v>7.7039999999999997</v>
      </c>
      <c r="T51" s="36">
        <f t="shared" si="42"/>
        <v>0</v>
      </c>
      <c r="U51" s="36">
        <f t="shared" si="42"/>
        <v>3.72</v>
      </c>
      <c r="V51" s="36">
        <f t="shared" si="42"/>
        <v>0</v>
      </c>
      <c r="W51" s="36">
        <f t="shared" si="42"/>
        <v>0</v>
      </c>
      <c r="X51" s="36">
        <f t="shared" si="42"/>
        <v>3.72</v>
      </c>
      <c r="Y51" s="36">
        <f t="shared" si="42"/>
        <v>0</v>
      </c>
      <c r="Z51" s="36">
        <f t="shared" si="42"/>
        <v>13.5</v>
      </c>
      <c r="AA51" s="36">
        <f t="shared" si="42"/>
        <v>0</v>
      </c>
      <c r="AB51" s="36">
        <f t="shared" si="42"/>
        <v>0</v>
      </c>
      <c r="AC51" s="36">
        <f t="shared" si="42"/>
        <v>9.0359999999999996</v>
      </c>
      <c r="AD51" s="36">
        <f t="shared" si="42"/>
        <v>4.4640000000000004</v>
      </c>
      <c r="AE51" s="36">
        <f t="shared" si="42"/>
        <v>9</v>
      </c>
      <c r="AF51" s="36">
        <f t="shared" si="42"/>
        <v>0</v>
      </c>
      <c r="AG51" s="36">
        <f t="shared" si="42"/>
        <v>0</v>
      </c>
      <c r="AH51" s="36">
        <f t="shared" si="42"/>
        <v>9</v>
      </c>
      <c r="AI51" s="36">
        <f t="shared" si="42"/>
        <v>0</v>
      </c>
      <c r="AJ51" s="36">
        <f t="shared" si="42"/>
        <v>43.043999999999997</v>
      </c>
      <c r="AK51" s="36">
        <f t="shared" si="42"/>
        <v>0</v>
      </c>
      <c r="AL51" s="36">
        <f t="shared" si="42"/>
        <v>0</v>
      </c>
      <c r="AM51" s="36">
        <f t="shared" si="42"/>
        <v>38.495999999999995</v>
      </c>
      <c r="AN51" s="36">
        <f t="shared" si="42"/>
        <v>4.548</v>
      </c>
    </row>
    <row r="52" spans="1:40" s="26" customFormat="1" ht="78.75" x14ac:dyDescent="0.25">
      <c r="A52" s="22" t="s">
        <v>78</v>
      </c>
      <c r="B52" s="23" t="s">
        <v>504</v>
      </c>
      <c r="C52" s="23" t="s">
        <v>466</v>
      </c>
      <c r="D52" s="32">
        <v>2025</v>
      </c>
      <c r="E52" s="32">
        <v>2026</v>
      </c>
      <c r="F52" s="39">
        <v>0</v>
      </c>
      <c r="G52" s="39">
        <v>0</v>
      </c>
      <c r="H52" s="39">
        <v>0</v>
      </c>
      <c r="I52" s="39">
        <v>16.824000000000002</v>
      </c>
      <c r="J52" s="39">
        <v>16.824000000000002</v>
      </c>
      <c r="K52" s="39">
        <v>9.1199999999999992</v>
      </c>
      <c r="L52" s="39">
        <v>0</v>
      </c>
      <c r="M52" s="39">
        <v>0</v>
      </c>
      <c r="N52" s="39">
        <v>9.0359999999999996</v>
      </c>
      <c r="O52" s="39">
        <v>8.4000000000000005E-2</v>
      </c>
      <c r="P52" s="39">
        <v>7.7039999999999997</v>
      </c>
      <c r="Q52" s="39">
        <v>0</v>
      </c>
      <c r="R52" s="39">
        <v>0</v>
      </c>
      <c r="S52" s="39">
        <v>7.7039999999999997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16.824000000000002</v>
      </c>
      <c r="AK52" s="40">
        <v>0</v>
      </c>
      <c r="AL52" s="40">
        <v>0</v>
      </c>
      <c r="AM52" s="40">
        <v>16.739999999999998</v>
      </c>
      <c r="AN52" s="40">
        <v>8.4000000000000005E-2</v>
      </c>
    </row>
    <row r="53" spans="1:40" s="26" customFormat="1" ht="126" x14ac:dyDescent="0.25">
      <c r="A53" s="22" t="s">
        <v>79</v>
      </c>
      <c r="B53" s="23" t="s">
        <v>505</v>
      </c>
      <c r="C53" s="23" t="s">
        <v>467</v>
      </c>
      <c r="D53" s="32">
        <v>2027</v>
      </c>
      <c r="E53" s="32">
        <v>2028</v>
      </c>
      <c r="F53" s="39">
        <v>0</v>
      </c>
      <c r="G53" s="39">
        <v>0</v>
      </c>
      <c r="H53" s="39">
        <v>0</v>
      </c>
      <c r="I53" s="39">
        <v>17.22</v>
      </c>
      <c r="J53" s="39">
        <v>17.22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f t="shared" ref="S53:S54" si="43">P53</f>
        <v>0</v>
      </c>
      <c r="T53" s="39">
        <v>0</v>
      </c>
      <c r="U53" s="39">
        <v>3.72</v>
      </c>
      <c r="V53" s="39">
        <v>0</v>
      </c>
      <c r="W53" s="39">
        <v>0</v>
      </c>
      <c r="X53" s="39">
        <v>3.72</v>
      </c>
      <c r="Y53" s="39">
        <v>0</v>
      </c>
      <c r="Z53" s="40">
        <v>13.5</v>
      </c>
      <c r="AA53" s="40">
        <v>0</v>
      </c>
      <c r="AB53" s="40">
        <v>0</v>
      </c>
      <c r="AC53" s="40">
        <v>9.0359999999999996</v>
      </c>
      <c r="AD53" s="40">
        <v>4.4640000000000004</v>
      </c>
      <c r="AE53" s="40">
        <v>0</v>
      </c>
      <c r="AF53" s="40">
        <v>0</v>
      </c>
      <c r="AG53" s="40">
        <v>0</v>
      </c>
      <c r="AH53" s="40">
        <v>0</v>
      </c>
      <c r="AI53" s="40">
        <v>0</v>
      </c>
      <c r="AJ53" s="40">
        <v>17.22</v>
      </c>
      <c r="AK53" s="40">
        <v>0</v>
      </c>
      <c r="AL53" s="40">
        <v>0</v>
      </c>
      <c r="AM53" s="40">
        <v>12.756</v>
      </c>
      <c r="AN53" s="40">
        <v>4.4640000000000004</v>
      </c>
    </row>
    <row r="54" spans="1:40" s="26" customFormat="1" ht="63" x14ac:dyDescent="0.25">
      <c r="A54" s="22" t="s">
        <v>80</v>
      </c>
      <c r="B54" s="23" t="s">
        <v>506</v>
      </c>
      <c r="C54" s="23" t="s">
        <v>468</v>
      </c>
      <c r="D54" s="32">
        <v>2029</v>
      </c>
      <c r="E54" s="32">
        <v>2030</v>
      </c>
      <c r="F54" s="39">
        <v>0</v>
      </c>
      <c r="G54" s="39">
        <v>0</v>
      </c>
      <c r="H54" s="39">
        <v>0</v>
      </c>
      <c r="I54" s="39">
        <v>30.885999999999999</v>
      </c>
      <c r="J54" s="39">
        <v>30.885999999999999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f t="shared" si="43"/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9</v>
      </c>
      <c r="AF54" s="40">
        <v>0</v>
      </c>
      <c r="AG54" s="40">
        <v>0</v>
      </c>
      <c r="AH54" s="40">
        <v>9</v>
      </c>
      <c r="AI54" s="40">
        <v>0</v>
      </c>
      <c r="AJ54" s="40">
        <v>9</v>
      </c>
      <c r="AK54" s="40">
        <v>0</v>
      </c>
      <c r="AL54" s="40">
        <v>0</v>
      </c>
      <c r="AM54" s="40">
        <v>9</v>
      </c>
      <c r="AN54" s="40">
        <v>0</v>
      </c>
    </row>
    <row r="55" spans="1:40" ht="47.25" x14ac:dyDescent="0.25">
      <c r="A55" s="19" t="s">
        <v>81</v>
      </c>
      <c r="B55" s="20" t="s">
        <v>82</v>
      </c>
      <c r="C55" s="21" t="s">
        <v>17</v>
      </c>
      <c r="D55" s="31" t="s">
        <v>18</v>
      </c>
      <c r="E55" s="31" t="s">
        <v>18</v>
      </c>
      <c r="F55" s="38">
        <f t="shared" ref="F55:AA55" si="44">SUM(F56:F63)</f>
        <v>0</v>
      </c>
      <c r="G55" s="38">
        <f t="shared" si="44"/>
        <v>0</v>
      </c>
      <c r="H55" s="38">
        <f t="shared" si="44"/>
        <v>0</v>
      </c>
      <c r="I55" s="38">
        <f t="shared" si="44"/>
        <v>0</v>
      </c>
      <c r="J55" s="38">
        <f t="shared" si="44"/>
        <v>0</v>
      </c>
      <c r="K55" s="38">
        <f t="shared" si="44"/>
        <v>0</v>
      </c>
      <c r="L55" s="38">
        <f t="shared" si="44"/>
        <v>0</v>
      </c>
      <c r="M55" s="38">
        <f t="shared" si="44"/>
        <v>0</v>
      </c>
      <c r="N55" s="38">
        <f t="shared" si="44"/>
        <v>0</v>
      </c>
      <c r="O55" s="38">
        <f t="shared" si="44"/>
        <v>0</v>
      </c>
      <c r="P55" s="38">
        <f t="shared" si="44"/>
        <v>0</v>
      </c>
      <c r="Q55" s="38">
        <f t="shared" si="44"/>
        <v>0</v>
      </c>
      <c r="R55" s="38">
        <f t="shared" si="44"/>
        <v>0</v>
      </c>
      <c r="S55" s="38">
        <f t="shared" si="44"/>
        <v>0</v>
      </c>
      <c r="T55" s="38">
        <f t="shared" si="44"/>
        <v>0</v>
      </c>
      <c r="U55" s="38">
        <f t="shared" si="44"/>
        <v>0</v>
      </c>
      <c r="V55" s="38">
        <f t="shared" si="44"/>
        <v>0</v>
      </c>
      <c r="W55" s="38">
        <f t="shared" si="44"/>
        <v>0</v>
      </c>
      <c r="X55" s="38">
        <f t="shared" si="44"/>
        <v>0</v>
      </c>
      <c r="Y55" s="38">
        <f t="shared" si="44"/>
        <v>0</v>
      </c>
      <c r="Z55" s="38">
        <f t="shared" si="44"/>
        <v>0</v>
      </c>
      <c r="AA55" s="38">
        <f t="shared" si="44"/>
        <v>0</v>
      </c>
      <c r="AB55" s="38">
        <f t="shared" ref="AB55:AN55" si="45">SUM(AB56:AB63)</f>
        <v>0</v>
      </c>
      <c r="AC55" s="38">
        <f t="shared" si="45"/>
        <v>0</v>
      </c>
      <c r="AD55" s="38">
        <f t="shared" si="45"/>
        <v>0</v>
      </c>
      <c r="AE55" s="38">
        <f t="shared" si="45"/>
        <v>0</v>
      </c>
      <c r="AF55" s="38">
        <f t="shared" si="45"/>
        <v>0</v>
      </c>
      <c r="AG55" s="38">
        <f t="shared" si="45"/>
        <v>0</v>
      </c>
      <c r="AH55" s="38">
        <f t="shared" si="45"/>
        <v>0</v>
      </c>
      <c r="AI55" s="38">
        <f t="shared" si="45"/>
        <v>0</v>
      </c>
      <c r="AJ55" s="38">
        <f t="shared" si="45"/>
        <v>0</v>
      </c>
      <c r="AK55" s="38">
        <f t="shared" si="45"/>
        <v>0</v>
      </c>
      <c r="AL55" s="38">
        <f t="shared" si="45"/>
        <v>0</v>
      </c>
      <c r="AM55" s="38">
        <f t="shared" si="45"/>
        <v>0</v>
      </c>
      <c r="AN55" s="38">
        <f t="shared" si="45"/>
        <v>0</v>
      </c>
    </row>
    <row r="56" spans="1:40" s="26" customFormat="1" ht="47.25" x14ac:dyDescent="0.25">
      <c r="A56" s="8" t="s">
        <v>83</v>
      </c>
      <c r="B56" s="9" t="s">
        <v>84</v>
      </c>
      <c r="C56" s="11" t="s">
        <v>17</v>
      </c>
      <c r="D56" s="29" t="s">
        <v>18</v>
      </c>
      <c r="E56" s="29" t="s">
        <v>18</v>
      </c>
      <c r="F56" s="36" t="s">
        <v>18</v>
      </c>
      <c r="G56" s="36" t="s">
        <v>18</v>
      </c>
      <c r="H56" s="36" t="s">
        <v>18</v>
      </c>
      <c r="I56" s="36" t="s">
        <v>18</v>
      </c>
      <c r="J56" s="36" t="s">
        <v>18</v>
      </c>
      <c r="K56" s="36" t="s">
        <v>18</v>
      </c>
      <c r="L56" s="36" t="s">
        <v>18</v>
      </c>
      <c r="M56" s="36" t="s">
        <v>18</v>
      </c>
      <c r="N56" s="36" t="s">
        <v>18</v>
      </c>
      <c r="O56" s="36" t="s">
        <v>18</v>
      </c>
      <c r="P56" s="36" t="s">
        <v>18</v>
      </c>
      <c r="Q56" s="36" t="s">
        <v>18</v>
      </c>
      <c r="R56" s="36" t="s">
        <v>18</v>
      </c>
      <c r="S56" s="36" t="s">
        <v>18</v>
      </c>
      <c r="T56" s="36" t="s">
        <v>18</v>
      </c>
      <c r="U56" s="36" t="s">
        <v>18</v>
      </c>
      <c r="V56" s="36" t="s">
        <v>18</v>
      </c>
      <c r="W56" s="36" t="s">
        <v>18</v>
      </c>
      <c r="X56" s="36" t="s">
        <v>18</v>
      </c>
      <c r="Y56" s="36" t="s">
        <v>18</v>
      </c>
      <c r="Z56" s="36" t="s">
        <v>18</v>
      </c>
      <c r="AA56" s="36" t="s">
        <v>18</v>
      </c>
      <c r="AB56" s="36" t="s">
        <v>18</v>
      </c>
      <c r="AC56" s="36" t="s">
        <v>18</v>
      </c>
      <c r="AD56" s="36" t="s">
        <v>18</v>
      </c>
      <c r="AE56" s="36" t="s">
        <v>18</v>
      </c>
      <c r="AF56" s="36" t="s">
        <v>18</v>
      </c>
      <c r="AG56" s="36" t="s">
        <v>18</v>
      </c>
      <c r="AH56" s="36" t="s">
        <v>18</v>
      </c>
      <c r="AI56" s="36" t="s">
        <v>18</v>
      </c>
      <c r="AJ56" s="36" t="s">
        <v>18</v>
      </c>
      <c r="AK56" s="36" t="s">
        <v>18</v>
      </c>
      <c r="AL56" s="36" t="s">
        <v>18</v>
      </c>
      <c r="AM56" s="36" t="s">
        <v>18</v>
      </c>
      <c r="AN56" s="36" t="s">
        <v>18</v>
      </c>
    </row>
    <row r="57" spans="1:40" s="26" customFormat="1" ht="31.5" x14ac:dyDescent="0.25">
      <c r="A57" s="8" t="s">
        <v>85</v>
      </c>
      <c r="B57" s="9" t="s">
        <v>86</v>
      </c>
      <c r="C57" s="11" t="s">
        <v>17</v>
      </c>
      <c r="D57" s="29" t="s">
        <v>18</v>
      </c>
      <c r="E57" s="29" t="s">
        <v>18</v>
      </c>
      <c r="F57" s="36" t="s">
        <v>18</v>
      </c>
      <c r="G57" s="36" t="s">
        <v>18</v>
      </c>
      <c r="H57" s="36" t="s">
        <v>18</v>
      </c>
      <c r="I57" s="36" t="s">
        <v>18</v>
      </c>
      <c r="J57" s="36" t="s">
        <v>18</v>
      </c>
      <c r="K57" s="36" t="s">
        <v>18</v>
      </c>
      <c r="L57" s="36" t="s">
        <v>18</v>
      </c>
      <c r="M57" s="36" t="s">
        <v>18</v>
      </c>
      <c r="N57" s="36" t="s">
        <v>18</v>
      </c>
      <c r="O57" s="36" t="s">
        <v>18</v>
      </c>
      <c r="P57" s="36" t="s">
        <v>18</v>
      </c>
      <c r="Q57" s="36" t="s">
        <v>18</v>
      </c>
      <c r="R57" s="36" t="s">
        <v>18</v>
      </c>
      <c r="S57" s="36" t="s">
        <v>18</v>
      </c>
      <c r="T57" s="36" t="s">
        <v>18</v>
      </c>
      <c r="U57" s="36" t="s">
        <v>18</v>
      </c>
      <c r="V57" s="36" t="s">
        <v>18</v>
      </c>
      <c r="W57" s="36" t="s">
        <v>18</v>
      </c>
      <c r="X57" s="36" t="s">
        <v>18</v>
      </c>
      <c r="Y57" s="36" t="s">
        <v>18</v>
      </c>
      <c r="Z57" s="36" t="s">
        <v>18</v>
      </c>
      <c r="AA57" s="36" t="s">
        <v>18</v>
      </c>
      <c r="AB57" s="36" t="s">
        <v>18</v>
      </c>
      <c r="AC57" s="36" t="s">
        <v>18</v>
      </c>
      <c r="AD57" s="36" t="s">
        <v>18</v>
      </c>
      <c r="AE57" s="36" t="s">
        <v>18</v>
      </c>
      <c r="AF57" s="36" t="s">
        <v>18</v>
      </c>
      <c r="AG57" s="36" t="s">
        <v>18</v>
      </c>
      <c r="AH57" s="36" t="s">
        <v>18</v>
      </c>
      <c r="AI57" s="36" t="s">
        <v>18</v>
      </c>
      <c r="AJ57" s="36" t="s">
        <v>18</v>
      </c>
      <c r="AK57" s="36" t="s">
        <v>18</v>
      </c>
      <c r="AL57" s="36" t="s">
        <v>18</v>
      </c>
      <c r="AM57" s="36" t="s">
        <v>18</v>
      </c>
      <c r="AN57" s="36" t="s">
        <v>18</v>
      </c>
    </row>
    <row r="58" spans="1:40" ht="31.5" x14ac:dyDescent="0.25">
      <c r="A58" s="8" t="s">
        <v>87</v>
      </c>
      <c r="B58" s="9" t="s">
        <v>88</v>
      </c>
      <c r="C58" s="11" t="s">
        <v>17</v>
      </c>
      <c r="D58" s="29" t="s">
        <v>18</v>
      </c>
      <c r="E58" s="29" t="s">
        <v>18</v>
      </c>
      <c r="F58" s="36" t="s">
        <v>18</v>
      </c>
      <c r="G58" s="36" t="s">
        <v>18</v>
      </c>
      <c r="H58" s="36" t="s">
        <v>18</v>
      </c>
      <c r="I58" s="36" t="s">
        <v>18</v>
      </c>
      <c r="J58" s="36" t="s">
        <v>18</v>
      </c>
      <c r="K58" s="36" t="s">
        <v>18</v>
      </c>
      <c r="L58" s="36" t="s">
        <v>18</v>
      </c>
      <c r="M58" s="36" t="s">
        <v>18</v>
      </c>
      <c r="N58" s="36" t="s">
        <v>18</v>
      </c>
      <c r="O58" s="36" t="s">
        <v>18</v>
      </c>
      <c r="P58" s="36" t="s">
        <v>18</v>
      </c>
      <c r="Q58" s="36" t="s">
        <v>18</v>
      </c>
      <c r="R58" s="36" t="s">
        <v>18</v>
      </c>
      <c r="S58" s="36" t="s">
        <v>18</v>
      </c>
      <c r="T58" s="36" t="s">
        <v>18</v>
      </c>
      <c r="U58" s="36" t="s">
        <v>18</v>
      </c>
      <c r="V58" s="36" t="s">
        <v>18</v>
      </c>
      <c r="W58" s="36" t="s">
        <v>18</v>
      </c>
      <c r="X58" s="36" t="s">
        <v>18</v>
      </c>
      <c r="Y58" s="36" t="s">
        <v>18</v>
      </c>
      <c r="Z58" s="36" t="s">
        <v>18</v>
      </c>
      <c r="AA58" s="36" t="s">
        <v>18</v>
      </c>
      <c r="AB58" s="36" t="s">
        <v>18</v>
      </c>
      <c r="AC58" s="36" t="s">
        <v>18</v>
      </c>
      <c r="AD58" s="36" t="s">
        <v>18</v>
      </c>
      <c r="AE58" s="36" t="s">
        <v>18</v>
      </c>
      <c r="AF58" s="36" t="s">
        <v>18</v>
      </c>
      <c r="AG58" s="36" t="s">
        <v>18</v>
      </c>
      <c r="AH58" s="36" t="s">
        <v>18</v>
      </c>
      <c r="AI58" s="36" t="s">
        <v>18</v>
      </c>
      <c r="AJ58" s="36" t="s">
        <v>18</v>
      </c>
      <c r="AK58" s="36" t="s">
        <v>18</v>
      </c>
      <c r="AL58" s="36" t="s">
        <v>18</v>
      </c>
      <c r="AM58" s="36" t="s">
        <v>18</v>
      </c>
      <c r="AN58" s="36" t="s">
        <v>18</v>
      </c>
    </row>
    <row r="59" spans="1:40" ht="47.25" x14ac:dyDescent="0.25">
      <c r="A59" s="8" t="s">
        <v>89</v>
      </c>
      <c r="B59" s="9" t="s">
        <v>90</v>
      </c>
      <c r="C59" s="11" t="s">
        <v>17</v>
      </c>
      <c r="D59" s="29" t="s">
        <v>18</v>
      </c>
      <c r="E59" s="29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  <c r="T59" s="36" t="s">
        <v>18</v>
      </c>
      <c r="U59" s="36" t="s">
        <v>18</v>
      </c>
      <c r="V59" s="36" t="s">
        <v>18</v>
      </c>
      <c r="W59" s="36" t="s">
        <v>18</v>
      </c>
      <c r="X59" s="36" t="s">
        <v>18</v>
      </c>
      <c r="Y59" s="36" t="s">
        <v>18</v>
      </c>
      <c r="Z59" s="36" t="s">
        <v>18</v>
      </c>
      <c r="AA59" s="36" t="s">
        <v>18</v>
      </c>
      <c r="AB59" s="36" t="s">
        <v>18</v>
      </c>
      <c r="AC59" s="36" t="s">
        <v>18</v>
      </c>
      <c r="AD59" s="36" t="s">
        <v>18</v>
      </c>
      <c r="AE59" s="36" t="s">
        <v>18</v>
      </c>
      <c r="AF59" s="36" t="s">
        <v>18</v>
      </c>
      <c r="AG59" s="36" t="s">
        <v>18</v>
      </c>
      <c r="AH59" s="36" t="s">
        <v>18</v>
      </c>
      <c r="AI59" s="36" t="s">
        <v>18</v>
      </c>
      <c r="AJ59" s="36" t="s">
        <v>18</v>
      </c>
      <c r="AK59" s="36" t="s">
        <v>18</v>
      </c>
      <c r="AL59" s="36" t="s">
        <v>18</v>
      </c>
      <c r="AM59" s="36" t="s">
        <v>18</v>
      </c>
      <c r="AN59" s="36" t="s">
        <v>18</v>
      </c>
    </row>
    <row r="60" spans="1:40" ht="47.25" x14ac:dyDescent="0.25">
      <c r="A60" s="8" t="s">
        <v>91</v>
      </c>
      <c r="B60" s="9" t="s">
        <v>92</v>
      </c>
      <c r="C60" s="11" t="s">
        <v>17</v>
      </c>
      <c r="D60" s="29" t="s">
        <v>18</v>
      </c>
      <c r="E60" s="29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  <c r="T60" s="36" t="s">
        <v>18</v>
      </c>
      <c r="U60" s="36" t="s">
        <v>18</v>
      </c>
      <c r="V60" s="36" t="s">
        <v>18</v>
      </c>
      <c r="W60" s="36" t="s">
        <v>18</v>
      </c>
      <c r="X60" s="36" t="s">
        <v>18</v>
      </c>
      <c r="Y60" s="36" t="s">
        <v>18</v>
      </c>
      <c r="Z60" s="36" t="s">
        <v>18</v>
      </c>
      <c r="AA60" s="36" t="s">
        <v>18</v>
      </c>
      <c r="AB60" s="36" t="s">
        <v>18</v>
      </c>
      <c r="AC60" s="36" t="s">
        <v>18</v>
      </c>
      <c r="AD60" s="36" t="s">
        <v>18</v>
      </c>
      <c r="AE60" s="36" t="s">
        <v>18</v>
      </c>
      <c r="AF60" s="36" t="s">
        <v>18</v>
      </c>
      <c r="AG60" s="36" t="s">
        <v>18</v>
      </c>
      <c r="AH60" s="36" t="s">
        <v>18</v>
      </c>
      <c r="AI60" s="36" t="s">
        <v>18</v>
      </c>
      <c r="AJ60" s="36" t="s">
        <v>18</v>
      </c>
      <c r="AK60" s="36" t="s">
        <v>18</v>
      </c>
      <c r="AL60" s="36" t="s">
        <v>18</v>
      </c>
      <c r="AM60" s="36" t="s">
        <v>18</v>
      </c>
      <c r="AN60" s="36" t="s">
        <v>18</v>
      </c>
    </row>
    <row r="61" spans="1:40" ht="47.25" x14ac:dyDescent="0.25">
      <c r="A61" s="8" t="s">
        <v>93</v>
      </c>
      <c r="B61" s="9" t="s">
        <v>94</v>
      </c>
      <c r="C61" s="11" t="s">
        <v>17</v>
      </c>
      <c r="D61" s="29" t="s">
        <v>18</v>
      </c>
      <c r="E61" s="29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  <c r="T61" s="36" t="s">
        <v>18</v>
      </c>
      <c r="U61" s="36" t="s">
        <v>18</v>
      </c>
      <c r="V61" s="36" t="s">
        <v>18</v>
      </c>
      <c r="W61" s="36" t="s">
        <v>18</v>
      </c>
      <c r="X61" s="36" t="s">
        <v>18</v>
      </c>
      <c r="Y61" s="36" t="s">
        <v>18</v>
      </c>
      <c r="Z61" s="36" t="s">
        <v>18</v>
      </c>
      <c r="AA61" s="36" t="s">
        <v>18</v>
      </c>
      <c r="AB61" s="36" t="s">
        <v>18</v>
      </c>
      <c r="AC61" s="36" t="s">
        <v>18</v>
      </c>
      <c r="AD61" s="36" t="s">
        <v>18</v>
      </c>
      <c r="AE61" s="36" t="s">
        <v>18</v>
      </c>
      <c r="AF61" s="36" t="s">
        <v>18</v>
      </c>
      <c r="AG61" s="36" t="s">
        <v>18</v>
      </c>
      <c r="AH61" s="36" t="s">
        <v>18</v>
      </c>
      <c r="AI61" s="36" t="s">
        <v>18</v>
      </c>
      <c r="AJ61" s="36" t="s">
        <v>18</v>
      </c>
      <c r="AK61" s="36" t="s">
        <v>18</v>
      </c>
      <c r="AL61" s="36" t="s">
        <v>18</v>
      </c>
      <c r="AM61" s="36" t="s">
        <v>18</v>
      </c>
      <c r="AN61" s="36" t="s">
        <v>18</v>
      </c>
    </row>
    <row r="62" spans="1:40" ht="47.25" x14ac:dyDescent="0.25">
      <c r="A62" s="8" t="s">
        <v>95</v>
      </c>
      <c r="B62" s="9" t="s">
        <v>96</v>
      </c>
      <c r="C62" s="11" t="s">
        <v>17</v>
      </c>
      <c r="D62" s="29" t="s">
        <v>18</v>
      </c>
      <c r="E62" s="29" t="s">
        <v>18</v>
      </c>
      <c r="F62" s="36" t="s">
        <v>18</v>
      </c>
      <c r="G62" s="36" t="s">
        <v>18</v>
      </c>
      <c r="H62" s="36" t="s">
        <v>18</v>
      </c>
      <c r="I62" s="36" t="s">
        <v>18</v>
      </c>
      <c r="J62" s="36" t="s">
        <v>18</v>
      </c>
      <c r="K62" s="36" t="s">
        <v>18</v>
      </c>
      <c r="L62" s="36" t="s">
        <v>18</v>
      </c>
      <c r="M62" s="36" t="s">
        <v>18</v>
      </c>
      <c r="N62" s="36" t="s">
        <v>18</v>
      </c>
      <c r="O62" s="36" t="s">
        <v>18</v>
      </c>
      <c r="P62" s="36" t="s">
        <v>18</v>
      </c>
      <c r="Q62" s="36" t="s">
        <v>18</v>
      </c>
      <c r="R62" s="36" t="s">
        <v>18</v>
      </c>
      <c r="S62" s="36" t="s">
        <v>18</v>
      </c>
      <c r="T62" s="36" t="s">
        <v>18</v>
      </c>
      <c r="U62" s="36" t="s">
        <v>18</v>
      </c>
      <c r="V62" s="36" t="s">
        <v>18</v>
      </c>
      <c r="W62" s="36" t="s">
        <v>18</v>
      </c>
      <c r="X62" s="36" t="s">
        <v>18</v>
      </c>
      <c r="Y62" s="36" t="s">
        <v>18</v>
      </c>
      <c r="Z62" s="36" t="s">
        <v>18</v>
      </c>
      <c r="AA62" s="36" t="s">
        <v>18</v>
      </c>
      <c r="AB62" s="36" t="s">
        <v>18</v>
      </c>
      <c r="AC62" s="36" t="s">
        <v>18</v>
      </c>
      <c r="AD62" s="36" t="s">
        <v>18</v>
      </c>
      <c r="AE62" s="36" t="s">
        <v>18</v>
      </c>
      <c r="AF62" s="36" t="s">
        <v>18</v>
      </c>
      <c r="AG62" s="36" t="s">
        <v>18</v>
      </c>
      <c r="AH62" s="36" t="s">
        <v>18</v>
      </c>
      <c r="AI62" s="36" t="s">
        <v>18</v>
      </c>
      <c r="AJ62" s="36" t="s">
        <v>18</v>
      </c>
      <c r="AK62" s="36" t="s">
        <v>18</v>
      </c>
      <c r="AL62" s="36" t="s">
        <v>18</v>
      </c>
      <c r="AM62" s="36" t="s">
        <v>18</v>
      </c>
      <c r="AN62" s="36" t="s">
        <v>18</v>
      </c>
    </row>
    <row r="63" spans="1:40" ht="47.25" x14ac:dyDescent="0.25">
      <c r="A63" s="8" t="s">
        <v>97</v>
      </c>
      <c r="B63" s="9" t="s">
        <v>98</v>
      </c>
      <c r="C63" s="11" t="s">
        <v>17</v>
      </c>
      <c r="D63" s="29" t="s">
        <v>18</v>
      </c>
      <c r="E63" s="29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  <c r="T63" s="36" t="s">
        <v>18</v>
      </c>
      <c r="U63" s="36" t="s">
        <v>18</v>
      </c>
      <c r="V63" s="36" t="s">
        <v>18</v>
      </c>
      <c r="W63" s="36" t="s">
        <v>18</v>
      </c>
      <c r="X63" s="36" t="s">
        <v>18</v>
      </c>
      <c r="Y63" s="36" t="s">
        <v>18</v>
      </c>
      <c r="Z63" s="36" t="s">
        <v>18</v>
      </c>
      <c r="AA63" s="36" t="s">
        <v>18</v>
      </c>
      <c r="AB63" s="36" t="s">
        <v>18</v>
      </c>
      <c r="AC63" s="36" t="s">
        <v>18</v>
      </c>
      <c r="AD63" s="36" t="s">
        <v>18</v>
      </c>
      <c r="AE63" s="36" t="s">
        <v>18</v>
      </c>
      <c r="AF63" s="36" t="s">
        <v>18</v>
      </c>
      <c r="AG63" s="36" t="s">
        <v>18</v>
      </c>
      <c r="AH63" s="36" t="s">
        <v>18</v>
      </c>
      <c r="AI63" s="36" t="s">
        <v>18</v>
      </c>
      <c r="AJ63" s="36" t="s">
        <v>18</v>
      </c>
      <c r="AK63" s="36" t="s">
        <v>18</v>
      </c>
      <c r="AL63" s="36" t="s">
        <v>18</v>
      </c>
      <c r="AM63" s="36" t="s">
        <v>18</v>
      </c>
      <c r="AN63" s="36" t="s">
        <v>18</v>
      </c>
    </row>
    <row r="64" spans="1:40" ht="47.25" x14ac:dyDescent="0.25">
      <c r="A64" s="19" t="s">
        <v>99</v>
      </c>
      <c r="B64" s="20" t="s">
        <v>100</v>
      </c>
      <c r="C64" s="21" t="s">
        <v>17</v>
      </c>
      <c r="D64" s="31" t="s">
        <v>18</v>
      </c>
      <c r="E64" s="31" t="s">
        <v>18</v>
      </c>
      <c r="F64" s="38">
        <f t="shared" ref="F64:AA64" si="46">SUM(F65:F66)</f>
        <v>0</v>
      </c>
      <c r="G64" s="38">
        <f t="shared" si="46"/>
        <v>0</v>
      </c>
      <c r="H64" s="38">
        <f t="shared" si="46"/>
        <v>0</v>
      </c>
      <c r="I64" s="38">
        <f t="shared" si="46"/>
        <v>0</v>
      </c>
      <c r="J64" s="38">
        <f t="shared" si="46"/>
        <v>0</v>
      </c>
      <c r="K64" s="38">
        <f t="shared" si="46"/>
        <v>0</v>
      </c>
      <c r="L64" s="38">
        <f t="shared" si="46"/>
        <v>0</v>
      </c>
      <c r="M64" s="38">
        <f t="shared" si="46"/>
        <v>0</v>
      </c>
      <c r="N64" s="38">
        <f t="shared" si="46"/>
        <v>0</v>
      </c>
      <c r="O64" s="38">
        <f t="shared" si="46"/>
        <v>0</v>
      </c>
      <c r="P64" s="38">
        <f t="shared" si="46"/>
        <v>0</v>
      </c>
      <c r="Q64" s="38">
        <f t="shared" si="46"/>
        <v>0</v>
      </c>
      <c r="R64" s="38">
        <f t="shared" si="46"/>
        <v>0</v>
      </c>
      <c r="S64" s="38">
        <f t="shared" si="46"/>
        <v>0</v>
      </c>
      <c r="T64" s="38">
        <f t="shared" si="46"/>
        <v>0</v>
      </c>
      <c r="U64" s="38">
        <f t="shared" si="46"/>
        <v>0</v>
      </c>
      <c r="V64" s="38">
        <f t="shared" si="46"/>
        <v>0</v>
      </c>
      <c r="W64" s="38">
        <f t="shared" si="46"/>
        <v>0</v>
      </c>
      <c r="X64" s="38">
        <f t="shared" si="46"/>
        <v>0</v>
      </c>
      <c r="Y64" s="38">
        <f t="shared" si="46"/>
        <v>0</v>
      </c>
      <c r="Z64" s="38">
        <f t="shared" si="46"/>
        <v>0</v>
      </c>
      <c r="AA64" s="38">
        <f t="shared" si="46"/>
        <v>0</v>
      </c>
      <c r="AB64" s="38">
        <f t="shared" ref="AB64:AN64" si="47">SUM(AB65:AB66)</f>
        <v>0</v>
      </c>
      <c r="AC64" s="38">
        <f t="shared" si="47"/>
        <v>0</v>
      </c>
      <c r="AD64" s="38">
        <f t="shared" si="47"/>
        <v>0</v>
      </c>
      <c r="AE64" s="38">
        <f t="shared" si="47"/>
        <v>0</v>
      </c>
      <c r="AF64" s="38">
        <f t="shared" si="47"/>
        <v>0</v>
      </c>
      <c r="AG64" s="38">
        <f t="shared" si="47"/>
        <v>0</v>
      </c>
      <c r="AH64" s="38">
        <f t="shared" si="47"/>
        <v>0</v>
      </c>
      <c r="AI64" s="38">
        <f t="shared" si="47"/>
        <v>0</v>
      </c>
      <c r="AJ64" s="38">
        <f t="shared" si="47"/>
        <v>0</v>
      </c>
      <c r="AK64" s="38">
        <f t="shared" si="47"/>
        <v>0</v>
      </c>
      <c r="AL64" s="38">
        <f t="shared" si="47"/>
        <v>0</v>
      </c>
      <c r="AM64" s="38">
        <f t="shared" si="47"/>
        <v>0</v>
      </c>
      <c r="AN64" s="38">
        <f t="shared" si="47"/>
        <v>0</v>
      </c>
    </row>
    <row r="65" spans="1:40" ht="31.5" x14ac:dyDescent="0.25">
      <c r="A65" s="8" t="s">
        <v>101</v>
      </c>
      <c r="B65" s="9" t="s">
        <v>102</v>
      </c>
      <c r="C65" s="11" t="s">
        <v>17</v>
      </c>
      <c r="D65" s="29" t="s">
        <v>18</v>
      </c>
      <c r="E65" s="29" t="s">
        <v>18</v>
      </c>
      <c r="F65" s="36" t="s">
        <v>18</v>
      </c>
      <c r="G65" s="36" t="s">
        <v>18</v>
      </c>
      <c r="H65" s="36" t="s">
        <v>18</v>
      </c>
      <c r="I65" s="36" t="s">
        <v>18</v>
      </c>
      <c r="J65" s="36" t="s">
        <v>18</v>
      </c>
      <c r="K65" s="36" t="s">
        <v>18</v>
      </c>
      <c r="L65" s="36" t="s">
        <v>18</v>
      </c>
      <c r="M65" s="36" t="s">
        <v>18</v>
      </c>
      <c r="N65" s="36" t="s">
        <v>18</v>
      </c>
      <c r="O65" s="36" t="s">
        <v>18</v>
      </c>
      <c r="P65" s="36" t="s">
        <v>18</v>
      </c>
      <c r="Q65" s="36" t="s">
        <v>18</v>
      </c>
      <c r="R65" s="36" t="s">
        <v>18</v>
      </c>
      <c r="S65" s="36" t="s">
        <v>18</v>
      </c>
      <c r="T65" s="36" t="s">
        <v>18</v>
      </c>
      <c r="U65" s="36" t="s">
        <v>18</v>
      </c>
      <c r="V65" s="36" t="s">
        <v>18</v>
      </c>
      <c r="W65" s="36" t="s">
        <v>18</v>
      </c>
      <c r="X65" s="36" t="s">
        <v>18</v>
      </c>
      <c r="Y65" s="36" t="s">
        <v>18</v>
      </c>
      <c r="Z65" s="36" t="s">
        <v>18</v>
      </c>
      <c r="AA65" s="36" t="s">
        <v>18</v>
      </c>
      <c r="AB65" s="36" t="s">
        <v>18</v>
      </c>
      <c r="AC65" s="36" t="s">
        <v>18</v>
      </c>
      <c r="AD65" s="36" t="s">
        <v>18</v>
      </c>
      <c r="AE65" s="36" t="s">
        <v>18</v>
      </c>
      <c r="AF65" s="36" t="s">
        <v>18</v>
      </c>
      <c r="AG65" s="36" t="s">
        <v>18</v>
      </c>
      <c r="AH65" s="36" t="s">
        <v>18</v>
      </c>
      <c r="AI65" s="36" t="s">
        <v>18</v>
      </c>
      <c r="AJ65" s="36" t="s">
        <v>18</v>
      </c>
      <c r="AK65" s="36" t="s">
        <v>18</v>
      </c>
      <c r="AL65" s="36" t="s">
        <v>18</v>
      </c>
      <c r="AM65" s="36" t="s">
        <v>18</v>
      </c>
      <c r="AN65" s="36" t="s">
        <v>18</v>
      </c>
    </row>
    <row r="66" spans="1:40" ht="47.25" x14ac:dyDescent="0.25">
      <c r="A66" s="8" t="s">
        <v>103</v>
      </c>
      <c r="B66" s="9" t="s">
        <v>104</v>
      </c>
      <c r="C66" s="11" t="s">
        <v>17</v>
      </c>
      <c r="D66" s="29" t="s">
        <v>18</v>
      </c>
      <c r="E66" s="29" t="s">
        <v>18</v>
      </c>
      <c r="F66" s="36" t="s">
        <v>18</v>
      </c>
      <c r="G66" s="36" t="s">
        <v>18</v>
      </c>
      <c r="H66" s="36" t="s">
        <v>18</v>
      </c>
      <c r="I66" s="36" t="s">
        <v>18</v>
      </c>
      <c r="J66" s="36" t="s">
        <v>18</v>
      </c>
      <c r="K66" s="36" t="s">
        <v>18</v>
      </c>
      <c r="L66" s="36" t="s">
        <v>18</v>
      </c>
      <c r="M66" s="36" t="s">
        <v>18</v>
      </c>
      <c r="N66" s="36" t="s">
        <v>18</v>
      </c>
      <c r="O66" s="36" t="s">
        <v>18</v>
      </c>
      <c r="P66" s="36" t="s">
        <v>18</v>
      </c>
      <c r="Q66" s="36" t="s">
        <v>18</v>
      </c>
      <c r="R66" s="36" t="s">
        <v>18</v>
      </c>
      <c r="S66" s="36" t="s">
        <v>18</v>
      </c>
      <c r="T66" s="36" t="s">
        <v>18</v>
      </c>
      <c r="U66" s="36" t="s">
        <v>18</v>
      </c>
      <c r="V66" s="36" t="s">
        <v>18</v>
      </c>
      <c r="W66" s="36" t="s">
        <v>18</v>
      </c>
      <c r="X66" s="36" t="s">
        <v>18</v>
      </c>
      <c r="Y66" s="36" t="s">
        <v>18</v>
      </c>
      <c r="Z66" s="36" t="s">
        <v>18</v>
      </c>
      <c r="AA66" s="36" t="s">
        <v>18</v>
      </c>
      <c r="AB66" s="36" t="s">
        <v>18</v>
      </c>
      <c r="AC66" s="36" t="s">
        <v>18</v>
      </c>
      <c r="AD66" s="36" t="s">
        <v>18</v>
      </c>
      <c r="AE66" s="36" t="s">
        <v>18</v>
      </c>
      <c r="AF66" s="36" t="s">
        <v>18</v>
      </c>
      <c r="AG66" s="36" t="s">
        <v>18</v>
      </c>
      <c r="AH66" s="36" t="s">
        <v>18</v>
      </c>
      <c r="AI66" s="36" t="s">
        <v>18</v>
      </c>
      <c r="AJ66" s="36" t="s">
        <v>18</v>
      </c>
      <c r="AK66" s="36" t="s">
        <v>18</v>
      </c>
      <c r="AL66" s="36" t="s">
        <v>18</v>
      </c>
      <c r="AM66" s="36" t="s">
        <v>18</v>
      </c>
      <c r="AN66" s="36" t="s">
        <v>18</v>
      </c>
    </row>
    <row r="67" spans="1:40" ht="63" x14ac:dyDescent="0.25">
      <c r="A67" s="16" t="s">
        <v>105</v>
      </c>
      <c r="B67" s="17" t="s">
        <v>106</v>
      </c>
      <c r="C67" s="18" t="s">
        <v>17</v>
      </c>
      <c r="D67" s="37">
        <f t="shared" ref="D67:E67" si="48">SUM(D68:D69)</f>
        <v>0</v>
      </c>
      <c r="E67" s="37">
        <f t="shared" si="48"/>
        <v>0</v>
      </c>
      <c r="F67" s="37">
        <f t="shared" ref="F67:AA67" si="49">SUM(F68:F69)</f>
        <v>0</v>
      </c>
      <c r="G67" s="37">
        <f t="shared" si="49"/>
        <v>0</v>
      </c>
      <c r="H67" s="37">
        <f t="shared" si="49"/>
        <v>0</v>
      </c>
      <c r="I67" s="37">
        <f t="shared" si="49"/>
        <v>0</v>
      </c>
      <c r="J67" s="37">
        <f t="shared" si="49"/>
        <v>0</v>
      </c>
      <c r="K67" s="37">
        <f t="shared" si="49"/>
        <v>0</v>
      </c>
      <c r="L67" s="37">
        <f t="shared" si="49"/>
        <v>0</v>
      </c>
      <c r="M67" s="37">
        <f t="shared" si="49"/>
        <v>0</v>
      </c>
      <c r="N67" s="37">
        <f t="shared" si="49"/>
        <v>0</v>
      </c>
      <c r="O67" s="37">
        <f t="shared" si="49"/>
        <v>0</v>
      </c>
      <c r="P67" s="37">
        <f t="shared" si="49"/>
        <v>0</v>
      </c>
      <c r="Q67" s="37">
        <f t="shared" si="49"/>
        <v>0</v>
      </c>
      <c r="R67" s="37">
        <f t="shared" si="49"/>
        <v>0</v>
      </c>
      <c r="S67" s="37">
        <f t="shared" si="49"/>
        <v>0</v>
      </c>
      <c r="T67" s="37">
        <f t="shared" si="49"/>
        <v>0</v>
      </c>
      <c r="U67" s="37">
        <f t="shared" si="49"/>
        <v>0</v>
      </c>
      <c r="V67" s="37">
        <f t="shared" si="49"/>
        <v>0</v>
      </c>
      <c r="W67" s="37">
        <f t="shared" si="49"/>
        <v>0</v>
      </c>
      <c r="X67" s="37">
        <f t="shared" si="49"/>
        <v>0</v>
      </c>
      <c r="Y67" s="37">
        <f t="shared" si="49"/>
        <v>0</v>
      </c>
      <c r="Z67" s="37">
        <f t="shared" si="49"/>
        <v>0</v>
      </c>
      <c r="AA67" s="37">
        <f t="shared" si="49"/>
        <v>0</v>
      </c>
      <c r="AB67" s="37">
        <f t="shared" ref="AB67:AN67" si="50">SUM(AB68:AB69)</f>
        <v>0</v>
      </c>
      <c r="AC67" s="37">
        <f t="shared" si="50"/>
        <v>0</v>
      </c>
      <c r="AD67" s="37">
        <f t="shared" si="50"/>
        <v>0</v>
      </c>
      <c r="AE67" s="37">
        <f t="shared" si="50"/>
        <v>0</v>
      </c>
      <c r="AF67" s="37">
        <f t="shared" si="50"/>
        <v>0</v>
      </c>
      <c r="AG67" s="37">
        <f t="shared" si="50"/>
        <v>0</v>
      </c>
      <c r="AH67" s="37">
        <f t="shared" si="50"/>
        <v>0</v>
      </c>
      <c r="AI67" s="37">
        <f t="shared" si="50"/>
        <v>0</v>
      </c>
      <c r="AJ67" s="37">
        <f t="shared" si="50"/>
        <v>0</v>
      </c>
      <c r="AK67" s="37">
        <f t="shared" si="50"/>
        <v>0</v>
      </c>
      <c r="AL67" s="37">
        <f t="shared" si="50"/>
        <v>0</v>
      </c>
      <c r="AM67" s="37">
        <f t="shared" si="50"/>
        <v>0</v>
      </c>
      <c r="AN67" s="37">
        <f t="shared" si="50"/>
        <v>0</v>
      </c>
    </row>
    <row r="68" spans="1:40" ht="63" x14ac:dyDescent="0.25">
      <c r="A68" s="8" t="s">
        <v>107</v>
      </c>
      <c r="B68" s="9" t="s">
        <v>108</v>
      </c>
      <c r="C68" s="11" t="s">
        <v>17</v>
      </c>
      <c r="D68" s="29" t="s">
        <v>18</v>
      </c>
      <c r="E68" s="29" t="s">
        <v>18</v>
      </c>
      <c r="F68" s="36" t="s">
        <v>18</v>
      </c>
      <c r="G68" s="36" t="s">
        <v>18</v>
      </c>
      <c r="H68" s="36" t="s">
        <v>18</v>
      </c>
      <c r="I68" s="36" t="s">
        <v>18</v>
      </c>
      <c r="J68" s="36" t="s">
        <v>18</v>
      </c>
      <c r="K68" s="36" t="s">
        <v>18</v>
      </c>
      <c r="L68" s="36" t="s">
        <v>18</v>
      </c>
      <c r="M68" s="36" t="s">
        <v>18</v>
      </c>
      <c r="N68" s="36" t="s">
        <v>18</v>
      </c>
      <c r="O68" s="36" t="s">
        <v>18</v>
      </c>
      <c r="P68" s="36" t="s">
        <v>18</v>
      </c>
      <c r="Q68" s="36" t="s">
        <v>18</v>
      </c>
      <c r="R68" s="36" t="s">
        <v>18</v>
      </c>
      <c r="S68" s="36" t="s">
        <v>18</v>
      </c>
      <c r="T68" s="36" t="s">
        <v>18</v>
      </c>
      <c r="U68" s="36" t="s">
        <v>18</v>
      </c>
      <c r="V68" s="36" t="s">
        <v>18</v>
      </c>
      <c r="W68" s="36" t="s">
        <v>18</v>
      </c>
      <c r="X68" s="36" t="s">
        <v>18</v>
      </c>
      <c r="Y68" s="36" t="s">
        <v>18</v>
      </c>
      <c r="Z68" s="36" t="s">
        <v>18</v>
      </c>
      <c r="AA68" s="36" t="s">
        <v>18</v>
      </c>
      <c r="AB68" s="36" t="s">
        <v>18</v>
      </c>
      <c r="AC68" s="36" t="s">
        <v>18</v>
      </c>
      <c r="AD68" s="36" t="s">
        <v>18</v>
      </c>
      <c r="AE68" s="36" t="s">
        <v>18</v>
      </c>
      <c r="AF68" s="36" t="s">
        <v>18</v>
      </c>
      <c r="AG68" s="36" t="s">
        <v>18</v>
      </c>
      <c r="AH68" s="36" t="s">
        <v>18</v>
      </c>
      <c r="AI68" s="36" t="s">
        <v>18</v>
      </c>
      <c r="AJ68" s="36" t="s">
        <v>18</v>
      </c>
      <c r="AK68" s="36" t="s">
        <v>18</v>
      </c>
      <c r="AL68" s="36" t="s">
        <v>18</v>
      </c>
      <c r="AM68" s="36" t="s">
        <v>18</v>
      </c>
      <c r="AN68" s="36" t="s">
        <v>18</v>
      </c>
    </row>
    <row r="69" spans="1:40" ht="63" x14ac:dyDescent="0.25">
      <c r="A69" s="8" t="s">
        <v>109</v>
      </c>
      <c r="B69" s="9" t="s">
        <v>110</v>
      </c>
      <c r="C69" s="11" t="s">
        <v>17</v>
      </c>
      <c r="D69" s="29" t="s">
        <v>18</v>
      </c>
      <c r="E69" s="29" t="s">
        <v>18</v>
      </c>
      <c r="F69" s="36" t="s">
        <v>18</v>
      </c>
      <c r="G69" s="36" t="s">
        <v>18</v>
      </c>
      <c r="H69" s="36" t="s">
        <v>18</v>
      </c>
      <c r="I69" s="36" t="s">
        <v>18</v>
      </c>
      <c r="J69" s="36" t="s">
        <v>18</v>
      </c>
      <c r="K69" s="36" t="s">
        <v>18</v>
      </c>
      <c r="L69" s="36" t="s">
        <v>18</v>
      </c>
      <c r="M69" s="36" t="s">
        <v>18</v>
      </c>
      <c r="N69" s="36" t="s">
        <v>18</v>
      </c>
      <c r="O69" s="36" t="s">
        <v>18</v>
      </c>
      <c r="P69" s="36" t="s">
        <v>18</v>
      </c>
      <c r="Q69" s="36" t="s">
        <v>18</v>
      </c>
      <c r="R69" s="36" t="s">
        <v>18</v>
      </c>
      <c r="S69" s="36" t="s">
        <v>18</v>
      </c>
      <c r="T69" s="36" t="s">
        <v>18</v>
      </c>
      <c r="U69" s="36" t="s">
        <v>18</v>
      </c>
      <c r="V69" s="36" t="s">
        <v>18</v>
      </c>
      <c r="W69" s="36" t="s">
        <v>18</v>
      </c>
      <c r="X69" s="36" t="s">
        <v>18</v>
      </c>
      <c r="Y69" s="36" t="s">
        <v>18</v>
      </c>
      <c r="Z69" s="36" t="s">
        <v>18</v>
      </c>
      <c r="AA69" s="36" t="s">
        <v>18</v>
      </c>
      <c r="AB69" s="36" t="s">
        <v>18</v>
      </c>
      <c r="AC69" s="36" t="s">
        <v>18</v>
      </c>
      <c r="AD69" s="36" t="s">
        <v>18</v>
      </c>
      <c r="AE69" s="36" t="s">
        <v>18</v>
      </c>
      <c r="AF69" s="36" t="s">
        <v>18</v>
      </c>
      <c r="AG69" s="36" t="s">
        <v>18</v>
      </c>
      <c r="AH69" s="36" t="s">
        <v>18</v>
      </c>
      <c r="AI69" s="36" t="s">
        <v>18</v>
      </c>
      <c r="AJ69" s="36" t="s">
        <v>18</v>
      </c>
      <c r="AK69" s="36" t="s">
        <v>18</v>
      </c>
      <c r="AL69" s="36" t="s">
        <v>18</v>
      </c>
      <c r="AM69" s="36" t="s">
        <v>18</v>
      </c>
      <c r="AN69" s="36" t="s">
        <v>18</v>
      </c>
    </row>
    <row r="70" spans="1:40" ht="47.25" x14ac:dyDescent="0.25">
      <c r="A70" s="16" t="s">
        <v>111</v>
      </c>
      <c r="B70" s="17" t="s">
        <v>112</v>
      </c>
      <c r="C70" s="18" t="s">
        <v>17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</row>
    <row r="71" spans="1:40" ht="47.25" x14ac:dyDescent="0.25">
      <c r="A71" s="16" t="s">
        <v>113</v>
      </c>
      <c r="B71" s="17" t="s">
        <v>114</v>
      </c>
      <c r="C71" s="18" t="s">
        <v>17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</row>
    <row r="72" spans="1:40" ht="31.5" x14ac:dyDescent="0.25">
      <c r="A72" s="16" t="s">
        <v>115</v>
      </c>
      <c r="B72" s="17" t="s">
        <v>116</v>
      </c>
      <c r="C72" s="18" t="s">
        <v>17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</row>
  </sheetData>
  <mergeCells count="24">
    <mergeCell ref="E9:E11"/>
    <mergeCell ref="D9:D11"/>
    <mergeCell ref="C9:C11"/>
    <mergeCell ref="AJ10:AN10"/>
    <mergeCell ref="Z10:AD10"/>
    <mergeCell ref="U10:Y10"/>
    <mergeCell ref="I9:I10"/>
    <mergeCell ref="F9:H9"/>
    <mergeCell ref="B9:B11"/>
    <mergeCell ref="A9:A11"/>
    <mergeCell ref="AK2:AN2"/>
    <mergeCell ref="AK3:AN3"/>
    <mergeCell ref="A4:O4"/>
    <mergeCell ref="AK4:AN4"/>
    <mergeCell ref="A5:O5"/>
    <mergeCell ref="AL5:AN5"/>
    <mergeCell ref="A7:O7"/>
    <mergeCell ref="A8:O8"/>
    <mergeCell ref="K9:AN9"/>
    <mergeCell ref="F10:H10"/>
    <mergeCell ref="P10:T10"/>
    <mergeCell ref="K10:O10"/>
    <mergeCell ref="J9:J10"/>
    <mergeCell ref="AE10:AI10"/>
  </mergeCells>
  <pageMargins left="0.70866141732283472" right="0.70866141732283472" top="0.74803149606299213" bottom="0.74803149606299213" header="0.31496062992125984" footer="0.31496062992125984"/>
  <pageSetup paperSize="8" scale="22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75"/>
  <sheetViews>
    <sheetView view="pageBreakPreview" topLeftCell="H1" zoomScale="60" zoomScaleNormal="100" workbookViewId="0">
      <selection activeCell="V19" sqref="V19"/>
    </sheetView>
  </sheetViews>
  <sheetFormatPr defaultRowHeight="15" x14ac:dyDescent="0.25"/>
  <cols>
    <col min="1" max="1" width="14.140625" customWidth="1"/>
    <col min="2" max="2" width="53" customWidth="1"/>
    <col min="3" max="3" width="24.85546875" customWidth="1"/>
    <col min="4" max="4" width="13" customWidth="1"/>
    <col min="11" max="11" width="14" customWidth="1"/>
    <col min="18" max="18" width="12.85546875" customWidth="1"/>
    <col min="25" max="25" width="12.85546875" customWidth="1"/>
    <col min="32" max="32" width="13.7109375" customWidth="1"/>
  </cols>
  <sheetData>
    <row r="1" spans="1:38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ht="15.7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170" t="s">
        <v>352</v>
      </c>
      <c r="AH2" s="170"/>
      <c r="AI2" s="170"/>
      <c r="AJ2" s="170"/>
      <c r="AK2" s="170"/>
      <c r="AL2" s="170"/>
    </row>
    <row r="3" spans="1:38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170" t="s">
        <v>157</v>
      </c>
      <c r="AH3" s="170"/>
      <c r="AI3" s="170"/>
      <c r="AJ3" s="170"/>
      <c r="AK3" s="170"/>
      <c r="AL3" s="170"/>
    </row>
    <row r="4" spans="1:38" ht="15.75" x14ac:dyDescent="0.25">
      <c r="A4" s="198" t="s">
        <v>309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70" t="s">
        <v>158</v>
      </c>
      <c r="AH4" s="170"/>
      <c r="AI4" s="170"/>
      <c r="AJ4" s="170"/>
      <c r="AK4" s="170"/>
      <c r="AL4" s="170"/>
    </row>
    <row r="5" spans="1:38" ht="15.75" x14ac:dyDescent="0.25">
      <c r="A5" s="199" t="s">
        <v>310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4" t="s">
        <v>520</v>
      </c>
      <c r="AH5" s="194"/>
      <c r="AI5" s="194"/>
      <c r="AJ5" s="194"/>
      <c r="AK5" s="194"/>
      <c r="AL5" s="194"/>
    </row>
    <row r="6" spans="1:38" ht="15.75" x14ac:dyDescent="0.25">
      <c r="A6" s="199" t="s">
        <v>482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96"/>
      <c r="AH6" s="96"/>
      <c r="AI6" s="96"/>
      <c r="AJ6" s="96"/>
      <c r="AK6" s="96"/>
      <c r="AL6" s="96"/>
    </row>
    <row r="7" spans="1:38" ht="15.75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8.75" x14ac:dyDescent="0.25">
      <c r="A8" s="173" t="s">
        <v>491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65"/>
      <c r="AH8" s="65"/>
      <c r="AI8" s="65"/>
      <c r="AJ8" s="65"/>
      <c r="AK8" s="65"/>
      <c r="AL8" s="65"/>
    </row>
    <row r="9" spans="1:38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3"/>
      <c r="AH9" s="3"/>
      <c r="AI9" s="3"/>
      <c r="AJ9" s="3"/>
      <c r="AK9" s="3"/>
      <c r="AL9" s="3"/>
    </row>
    <row r="10" spans="1:38" ht="15.75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</row>
    <row r="11" spans="1:38" ht="18.75" x14ac:dyDescent="0.25">
      <c r="A11" s="201" t="s">
        <v>161</v>
      </c>
      <c r="B11" s="201" t="s">
        <v>1</v>
      </c>
      <c r="C11" s="201" t="s">
        <v>311</v>
      </c>
      <c r="D11" s="200" t="s">
        <v>312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</row>
    <row r="12" spans="1:38" ht="18.75" x14ac:dyDescent="0.25">
      <c r="A12" s="201"/>
      <c r="B12" s="201"/>
      <c r="C12" s="201"/>
      <c r="D12" s="200" t="s">
        <v>313</v>
      </c>
      <c r="E12" s="200"/>
      <c r="F12" s="200"/>
      <c r="G12" s="200"/>
      <c r="H12" s="200"/>
      <c r="I12" s="200"/>
      <c r="J12" s="200"/>
      <c r="K12" s="200" t="s">
        <v>314</v>
      </c>
      <c r="L12" s="200"/>
      <c r="M12" s="200"/>
      <c r="N12" s="200"/>
      <c r="O12" s="200"/>
      <c r="P12" s="200"/>
      <c r="Q12" s="200"/>
      <c r="R12" s="200" t="s">
        <v>315</v>
      </c>
      <c r="S12" s="200"/>
      <c r="T12" s="200"/>
      <c r="U12" s="200"/>
      <c r="V12" s="200"/>
      <c r="W12" s="200"/>
      <c r="X12" s="200"/>
      <c r="Y12" s="200" t="s">
        <v>316</v>
      </c>
      <c r="Z12" s="200"/>
      <c r="AA12" s="200"/>
      <c r="AB12" s="200"/>
      <c r="AC12" s="200"/>
      <c r="AD12" s="200"/>
      <c r="AE12" s="200"/>
      <c r="AF12" s="201" t="s">
        <v>317</v>
      </c>
      <c r="AG12" s="201"/>
      <c r="AH12" s="201"/>
      <c r="AI12" s="201"/>
      <c r="AJ12" s="201"/>
      <c r="AK12" s="201"/>
      <c r="AL12" s="201"/>
    </row>
    <row r="13" spans="1:38" ht="56.25" x14ac:dyDescent="0.25">
      <c r="A13" s="201"/>
      <c r="B13" s="201"/>
      <c r="C13" s="201"/>
      <c r="D13" s="97" t="s">
        <v>258</v>
      </c>
      <c r="E13" s="200" t="s">
        <v>259</v>
      </c>
      <c r="F13" s="200"/>
      <c r="G13" s="200"/>
      <c r="H13" s="200"/>
      <c r="I13" s="200"/>
      <c r="J13" s="200"/>
      <c r="K13" s="97" t="s">
        <v>258</v>
      </c>
      <c r="L13" s="201" t="s">
        <v>259</v>
      </c>
      <c r="M13" s="201"/>
      <c r="N13" s="201"/>
      <c r="O13" s="201"/>
      <c r="P13" s="201"/>
      <c r="Q13" s="201"/>
      <c r="R13" s="97" t="s">
        <v>258</v>
      </c>
      <c r="S13" s="201" t="s">
        <v>259</v>
      </c>
      <c r="T13" s="201"/>
      <c r="U13" s="201"/>
      <c r="V13" s="201"/>
      <c r="W13" s="201"/>
      <c r="X13" s="201"/>
      <c r="Y13" s="97" t="s">
        <v>258</v>
      </c>
      <c r="Z13" s="201" t="s">
        <v>259</v>
      </c>
      <c r="AA13" s="201"/>
      <c r="AB13" s="201"/>
      <c r="AC13" s="201"/>
      <c r="AD13" s="201"/>
      <c r="AE13" s="201"/>
      <c r="AF13" s="97" t="s">
        <v>258</v>
      </c>
      <c r="AG13" s="201" t="s">
        <v>259</v>
      </c>
      <c r="AH13" s="201"/>
      <c r="AI13" s="201"/>
      <c r="AJ13" s="201"/>
      <c r="AK13" s="201"/>
      <c r="AL13" s="201"/>
    </row>
    <row r="14" spans="1:38" ht="82.5" x14ac:dyDescent="0.25">
      <c r="A14" s="201"/>
      <c r="B14" s="201"/>
      <c r="C14" s="201"/>
      <c r="D14" s="98" t="s">
        <v>260</v>
      </c>
      <c r="E14" s="98" t="s">
        <v>260</v>
      </c>
      <c r="F14" s="99" t="s">
        <v>261</v>
      </c>
      <c r="G14" s="99" t="s">
        <v>262</v>
      </c>
      <c r="H14" s="99" t="s">
        <v>263</v>
      </c>
      <c r="I14" s="99" t="s">
        <v>264</v>
      </c>
      <c r="J14" s="99" t="s">
        <v>265</v>
      </c>
      <c r="K14" s="98" t="s">
        <v>260</v>
      </c>
      <c r="L14" s="98" t="s">
        <v>260</v>
      </c>
      <c r="M14" s="99" t="s">
        <v>261</v>
      </c>
      <c r="N14" s="99" t="s">
        <v>262</v>
      </c>
      <c r="O14" s="99" t="s">
        <v>263</v>
      </c>
      <c r="P14" s="99" t="s">
        <v>264</v>
      </c>
      <c r="Q14" s="99" t="s">
        <v>265</v>
      </c>
      <c r="R14" s="98" t="s">
        <v>260</v>
      </c>
      <c r="S14" s="98" t="s">
        <v>260</v>
      </c>
      <c r="T14" s="99" t="s">
        <v>261</v>
      </c>
      <c r="U14" s="99" t="s">
        <v>262</v>
      </c>
      <c r="V14" s="99" t="s">
        <v>263</v>
      </c>
      <c r="W14" s="99" t="s">
        <v>264</v>
      </c>
      <c r="X14" s="99" t="s">
        <v>265</v>
      </c>
      <c r="Y14" s="98" t="s">
        <v>260</v>
      </c>
      <c r="Z14" s="98" t="s">
        <v>260</v>
      </c>
      <c r="AA14" s="99" t="s">
        <v>261</v>
      </c>
      <c r="AB14" s="99" t="s">
        <v>262</v>
      </c>
      <c r="AC14" s="99" t="s">
        <v>263</v>
      </c>
      <c r="AD14" s="99" t="s">
        <v>264</v>
      </c>
      <c r="AE14" s="99" t="s">
        <v>265</v>
      </c>
      <c r="AF14" s="98" t="s">
        <v>260</v>
      </c>
      <c r="AG14" s="98" t="s">
        <v>260</v>
      </c>
      <c r="AH14" s="99" t="s">
        <v>261</v>
      </c>
      <c r="AI14" s="99" t="s">
        <v>262</v>
      </c>
      <c r="AJ14" s="99" t="s">
        <v>263</v>
      </c>
      <c r="AK14" s="99" t="s">
        <v>264</v>
      </c>
      <c r="AL14" s="99" t="s">
        <v>265</v>
      </c>
    </row>
    <row r="15" spans="1:38" ht="18.75" x14ac:dyDescent="0.25">
      <c r="A15" s="100">
        <v>1</v>
      </c>
      <c r="B15" s="100">
        <v>2</v>
      </c>
      <c r="C15" s="100">
        <v>3</v>
      </c>
      <c r="D15" s="101" t="s">
        <v>318</v>
      </c>
      <c r="E15" s="101" t="s">
        <v>319</v>
      </c>
      <c r="F15" s="101" t="s">
        <v>320</v>
      </c>
      <c r="G15" s="101" t="s">
        <v>321</v>
      </c>
      <c r="H15" s="101" t="s">
        <v>322</v>
      </c>
      <c r="I15" s="101" t="s">
        <v>323</v>
      </c>
      <c r="J15" s="101" t="s">
        <v>324</v>
      </c>
      <c r="K15" s="101" t="s">
        <v>325</v>
      </c>
      <c r="L15" s="101" t="s">
        <v>326</v>
      </c>
      <c r="M15" s="101" t="s">
        <v>327</v>
      </c>
      <c r="N15" s="101" t="s">
        <v>328</v>
      </c>
      <c r="O15" s="101" t="s">
        <v>329</v>
      </c>
      <c r="P15" s="101" t="s">
        <v>330</v>
      </c>
      <c r="Q15" s="101" t="s">
        <v>331</v>
      </c>
      <c r="R15" s="101" t="s">
        <v>332</v>
      </c>
      <c r="S15" s="101" t="s">
        <v>333</v>
      </c>
      <c r="T15" s="101" t="s">
        <v>334</v>
      </c>
      <c r="U15" s="101" t="s">
        <v>335</v>
      </c>
      <c r="V15" s="101" t="s">
        <v>336</v>
      </c>
      <c r="W15" s="101" t="s">
        <v>337</v>
      </c>
      <c r="X15" s="101" t="s">
        <v>338</v>
      </c>
      <c r="Y15" s="101" t="s">
        <v>339</v>
      </c>
      <c r="Z15" s="101" t="s">
        <v>340</v>
      </c>
      <c r="AA15" s="101" t="s">
        <v>341</v>
      </c>
      <c r="AB15" s="101" t="s">
        <v>342</v>
      </c>
      <c r="AC15" s="101" t="s">
        <v>343</v>
      </c>
      <c r="AD15" s="101" t="s">
        <v>344</v>
      </c>
      <c r="AE15" s="101" t="s">
        <v>345</v>
      </c>
      <c r="AF15" s="101" t="s">
        <v>346</v>
      </c>
      <c r="AG15" s="101" t="s">
        <v>347</v>
      </c>
      <c r="AH15" s="101" t="s">
        <v>348</v>
      </c>
      <c r="AI15" s="101" t="s">
        <v>349</v>
      </c>
      <c r="AJ15" s="101" t="s">
        <v>350</v>
      </c>
      <c r="AK15" s="101" t="s">
        <v>245</v>
      </c>
      <c r="AL15" s="101" t="s">
        <v>351</v>
      </c>
    </row>
    <row r="16" spans="1:38" ht="31.5" x14ac:dyDescent="0.25">
      <c r="A16" s="5" t="s">
        <v>15</v>
      </c>
      <c r="B16" s="6" t="s">
        <v>16</v>
      </c>
      <c r="C16" s="7" t="s">
        <v>17</v>
      </c>
      <c r="D16" s="35">
        <f>SUM(D17:D22)</f>
        <v>0</v>
      </c>
      <c r="E16" s="35">
        <f t="shared" ref="E16:AL16" si="0">SUM(E17:E22)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27.637</v>
      </c>
      <c r="AA16" s="35">
        <f t="shared" si="0"/>
        <v>0</v>
      </c>
      <c r="AB16" s="35">
        <f t="shared" si="0"/>
        <v>0</v>
      </c>
      <c r="AC16" s="35">
        <f t="shared" si="0"/>
        <v>1.9</v>
      </c>
      <c r="AD16" s="35">
        <f t="shared" si="0"/>
        <v>1.07</v>
      </c>
      <c r="AE16" s="35">
        <f t="shared" si="0"/>
        <v>0</v>
      </c>
      <c r="AF16" s="35">
        <f t="shared" si="0"/>
        <v>0</v>
      </c>
      <c r="AG16" s="35">
        <f t="shared" si="0"/>
        <v>27.637</v>
      </c>
      <c r="AH16" s="35">
        <f t="shared" si="0"/>
        <v>0</v>
      </c>
      <c r="AI16" s="35">
        <f t="shared" si="0"/>
        <v>0</v>
      </c>
      <c r="AJ16" s="35">
        <f t="shared" si="0"/>
        <v>1.9</v>
      </c>
      <c r="AK16" s="35">
        <f t="shared" si="0"/>
        <v>1.07</v>
      </c>
      <c r="AL16" s="35">
        <f t="shared" si="0"/>
        <v>0</v>
      </c>
    </row>
    <row r="17" spans="1:38" ht="15.75" x14ac:dyDescent="0.25">
      <c r="A17" s="8" t="s">
        <v>19</v>
      </c>
      <c r="B17" s="9" t="s">
        <v>20</v>
      </c>
      <c r="C17" s="10" t="s">
        <v>17</v>
      </c>
      <c r="D17" s="36">
        <f t="shared" ref="D17:AL17" si="1">D24</f>
        <v>0</v>
      </c>
      <c r="E17" s="36">
        <f t="shared" si="1"/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  <c r="I17" s="36">
        <f t="shared" si="1"/>
        <v>0</v>
      </c>
      <c r="J17" s="36">
        <f t="shared" si="1"/>
        <v>0</v>
      </c>
      <c r="K17" s="36">
        <f t="shared" si="1"/>
        <v>0</v>
      </c>
      <c r="L17" s="36">
        <f t="shared" si="1"/>
        <v>0</v>
      </c>
      <c r="M17" s="36">
        <f t="shared" si="1"/>
        <v>0</v>
      </c>
      <c r="N17" s="36">
        <f t="shared" si="1"/>
        <v>0</v>
      </c>
      <c r="O17" s="36">
        <f t="shared" si="1"/>
        <v>0</v>
      </c>
      <c r="P17" s="36">
        <f t="shared" si="1"/>
        <v>0</v>
      </c>
      <c r="Q17" s="36">
        <f t="shared" si="1"/>
        <v>0</v>
      </c>
      <c r="R17" s="36">
        <f t="shared" si="1"/>
        <v>0</v>
      </c>
      <c r="S17" s="36">
        <f t="shared" si="1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6">
        <f t="shared" si="1"/>
        <v>0</v>
      </c>
      <c r="Z17" s="36">
        <f t="shared" si="1"/>
        <v>0</v>
      </c>
      <c r="AA17" s="36">
        <f t="shared" si="1"/>
        <v>0</v>
      </c>
      <c r="AB17" s="36">
        <f t="shared" si="1"/>
        <v>0</v>
      </c>
      <c r="AC17" s="36">
        <f t="shared" si="1"/>
        <v>0</v>
      </c>
      <c r="AD17" s="36">
        <f t="shared" si="1"/>
        <v>0</v>
      </c>
      <c r="AE17" s="36">
        <f t="shared" si="1"/>
        <v>0</v>
      </c>
      <c r="AF17" s="36">
        <f t="shared" si="1"/>
        <v>0</v>
      </c>
      <c r="AG17" s="36">
        <f t="shared" si="1"/>
        <v>0</v>
      </c>
      <c r="AH17" s="36">
        <f t="shared" si="1"/>
        <v>0</v>
      </c>
      <c r="AI17" s="36">
        <f t="shared" si="1"/>
        <v>0</v>
      </c>
      <c r="AJ17" s="36">
        <f t="shared" si="1"/>
        <v>0</v>
      </c>
      <c r="AK17" s="36">
        <f t="shared" si="1"/>
        <v>0</v>
      </c>
      <c r="AL17" s="36">
        <f t="shared" si="1"/>
        <v>0</v>
      </c>
    </row>
    <row r="18" spans="1:38" ht="31.5" x14ac:dyDescent="0.25">
      <c r="A18" s="8" t="s">
        <v>21</v>
      </c>
      <c r="B18" s="9" t="s">
        <v>22</v>
      </c>
      <c r="C18" s="10" t="s">
        <v>17</v>
      </c>
      <c r="D18" s="36">
        <f t="shared" ref="D18:AL18" si="2">D44</f>
        <v>0</v>
      </c>
      <c r="E18" s="36">
        <f t="shared" si="2"/>
        <v>0</v>
      </c>
      <c r="F18" s="36">
        <f t="shared" si="2"/>
        <v>0</v>
      </c>
      <c r="G18" s="36">
        <f t="shared" si="2"/>
        <v>0</v>
      </c>
      <c r="H18" s="36">
        <f t="shared" si="2"/>
        <v>0</v>
      </c>
      <c r="I18" s="36">
        <f t="shared" si="2"/>
        <v>0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36">
        <f t="shared" si="2"/>
        <v>0</v>
      </c>
      <c r="N18" s="36">
        <f t="shared" si="2"/>
        <v>0</v>
      </c>
      <c r="O18" s="36">
        <f t="shared" si="2"/>
        <v>0</v>
      </c>
      <c r="P18" s="36">
        <f t="shared" si="2"/>
        <v>0</v>
      </c>
      <c r="Q18" s="36">
        <f t="shared" si="2"/>
        <v>0</v>
      </c>
      <c r="R18" s="36">
        <f t="shared" si="2"/>
        <v>0</v>
      </c>
      <c r="S18" s="36">
        <f t="shared" si="2"/>
        <v>0</v>
      </c>
      <c r="T18" s="36">
        <f t="shared" si="2"/>
        <v>0</v>
      </c>
      <c r="U18" s="36">
        <f t="shared" si="2"/>
        <v>0</v>
      </c>
      <c r="V18" s="36">
        <f t="shared" si="2"/>
        <v>0</v>
      </c>
      <c r="W18" s="36">
        <f t="shared" si="2"/>
        <v>0</v>
      </c>
      <c r="X18" s="36">
        <f t="shared" si="2"/>
        <v>0</v>
      </c>
      <c r="Y18" s="36">
        <f t="shared" si="2"/>
        <v>0</v>
      </c>
      <c r="Z18" s="36">
        <f t="shared" si="2"/>
        <v>27.637</v>
      </c>
      <c r="AA18" s="36">
        <f t="shared" si="2"/>
        <v>0</v>
      </c>
      <c r="AB18" s="36">
        <f t="shared" si="2"/>
        <v>0</v>
      </c>
      <c r="AC18" s="36">
        <f t="shared" si="2"/>
        <v>1.9</v>
      </c>
      <c r="AD18" s="36">
        <f t="shared" si="2"/>
        <v>1.07</v>
      </c>
      <c r="AE18" s="36">
        <f t="shared" si="2"/>
        <v>0</v>
      </c>
      <c r="AF18" s="36">
        <f t="shared" si="2"/>
        <v>0</v>
      </c>
      <c r="AG18" s="36">
        <f t="shared" si="2"/>
        <v>27.637</v>
      </c>
      <c r="AH18" s="36">
        <f t="shared" si="2"/>
        <v>0</v>
      </c>
      <c r="AI18" s="36">
        <f t="shared" si="2"/>
        <v>0</v>
      </c>
      <c r="AJ18" s="36">
        <f t="shared" si="2"/>
        <v>1.9</v>
      </c>
      <c r="AK18" s="36">
        <f t="shared" si="2"/>
        <v>1.07</v>
      </c>
      <c r="AL18" s="36">
        <f t="shared" si="2"/>
        <v>0</v>
      </c>
    </row>
    <row r="19" spans="1:38" ht="47.25" x14ac:dyDescent="0.25">
      <c r="A19" s="8" t="s">
        <v>23</v>
      </c>
      <c r="B19" s="9" t="s">
        <v>24</v>
      </c>
      <c r="C19" s="10" t="s">
        <v>17</v>
      </c>
      <c r="D19" s="36">
        <f t="shared" ref="D19:AL19" si="3">D70</f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 t="shared" si="3"/>
        <v>0</v>
      </c>
      <c r="AI19" s="36">
        <f t="shared" si="3"/>
        <v>0</v>
      </c>
      <c r="AJ19" s="36">
        <f t="shared" si="3"/>
        <v>0</v>
      </c>
      <c r="AK19" s="36">
        <f t="shared" si="3"/>
        <v>0</v>
      </c>
      <c r="AL19" s="36">
        <f t="shared" si="3"/>
        <v>0</v>
      </c>
    </row>
    <row r="20" spans="1:38" ht="31.5" x14ac:dyDescent="0.25">
      <c r="A20" s="8" t="s">
        <v>25</v>
      </c>
      <c r="B20" s="9" t="s">
        <v>26</v>
      </c>
      <c r="C20" s="10" t="s">
        <v>17</v>
      </c>
      <c r="D20" s="36">
        <f t="shared" ref="D20:AL22" si="4">D73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  <c r="Q20" s="36">
        <f t="shared" si="4"/>
        <v>0</v>
      </c>
      <c r="R20" s="36">
        <f t="shared" si="4"/>
        <v>0</v>
      </c>
      <c r="S20" s="36">
        <f t="shared" si="4"/>
        <v>0</v>
      </c>
      <c r="T20" s="36">
        <f t="shared" si="4"/>
        <v>0</v>
      </c>
      <c r="U20" s="36">
        <f t="shared" si="4"/>
        <v>0</v>
      </c>
      <c r="V20" s="36">
        <f t="shared" si="4"/>
        <v>0</v>
      </c>
      <c r="W20" s="36">
        <f t="shared" si="4"/>
        <v>0</v>
      </c>
      <c r="X20" s="36">
        <f t="shared" si="4"/>
        <v>0</v>
      </c>
      <c r="Y20" s="36">
        <f t="shared" si="4"/>
        <v>0</v>
      </c>
      <c r="Z20" s="36">
        <f t="shared" si="4"/>
        <v>0</v>
      </c>
      <c r="AA20" s="36">
        <f t="shared" si="4"/>
        <v>0</v>
      </c>
      <c r="AB20" s="36">
        <f t="shared" si="4"/>
        <v>0</v>
      </c>
      <c r="AC20" s="36">
        <f t="shared" si="4"/>
        <v>0</v>
      </c>
      <c r="AD20" s="36">
        <f t="shared" si="4"/>
        <v>0</v>
      </c>
      <c r="AE20" s="36">
        <f t="shared" si="4"/>
        <v>0</v>
      </c>
      <c r="AF20" s="36">
        <f t="shared" si="4"/>
        <v>0</v>
      </c>
      <c r="AG20" s="36">
        <f t="shared" si="4"/>
        <v>0</v>
      </c>
      <c r="AH20" s="36">
        <f t="shared" si="4"/>
        <v>0</v>
      </c>
      <c r="AI20" s="36">
        <f t="shared" si="4"/>
        <v>0</v>
      </c>
      <c r="AJ20" s="36">
        <f t="shared" si="4"/>
        <v>0</v>
      </c>
      <c r="AK20" s="36">
        <f t="shared" si="4"/>
        <v>0</v>
      </c>
      <c r="AL20" s="36">
        <f t="shared" si="4"/>
        <v>0</v>
      </c>
    </row>
    <row r="21" spans="1:38" ht="31.5" x14ac:dyDescent="0.25">
      <c r="A21" s="8" t="s">
        <v>27</v>
      </c>
      <c r="B21" s="9" t="s">
        <v>28</v>
      </c>
      <c r="C21" s="10" t="s">
        <v>17</v>
      </c>
      <c r="D21" s="36">
        <f t="shared" si="4"/>
        <v>0</v>
      </c>
      <c r="E21" s="36">
        <f t="shared" si="4"/>
        <v>0</v>
      </c>
      <c r="F21" s="36">
        <f t="shared" si="4"/>
        <v>0</v>
      </c>
      <c r="G21" s="36">
        <f t="shared" si="4"/>
        <v>0</v>
      </c>
      <c r="H21" s="36">
        <f t="shared" si="4"/>
        <v>0</v>
      </c>
      <c r="I21" s="36">
        <f t="shared" si="4"/>
        <v>0</v>
      </c>
      <c r="J21" s="36">
        <f t="shared" si="4"/>
        <v>0</v>
      </c>
      <c r="K21" s="36">
        <f t="shared" si="4"/>
        <v>0</v>
      </c>
      <c r="L21" s="36">
        <f t="shared" si="4"/>
        <v>0</v>
      </c>
      <c r="M21" s="36">
        <f t="shared" si="4"/>
        <v>0</v>
      </c>
      <c r="N21" s="36">
        <f t="shared" si="4"/>
        <v>0</v>
      </c>
      <c r="O21" s="36">
        <f t="shared" si="4"/>
        <v>0</v>
      </c>
      <c r="P21" s="36">
        <f t="shared" si="4"/>
        <v>0</v>
      </c>
      <c r="Q21" s="36">
        <f t="shared" si="4"/>
        <v>0</v>
      </c>
      <c r="R21" s="36">
        <f t="shared" si="4"/>
        <v>0</v>
      </c>
      <c r="S21" s="36">
        <f t="shared" si="4"/>
        <v>0</v>
      </c>
      <c r="T21" s="36">
        <f t="shared" si="4"/>
        <v>0</v>
      </c>
      <c r="U21" s="36">
        <f t="shared" si="4"/>
        <v>0</v>
      </c>
      <c r="V21" s="36">
        <f t="shared" si="4"/>
        <v>0</v>
      </c>
      <c r="W21" s="36">
        <f t="shared" si="4"/>
        <v>0</v>
      </c>
      <c r="X21" s="36">
        <f t="shared" si="4"/>
        <v>0</v>
      </c>
      <c r="Y21" s="36">
        <f t="shared" si="4"/>
        <v>0</v>
      </c>
      <c r="Z21" s="36">
        <f t="shared" si="4"/>
        <v>0</v>
      </c>
      <c r="AA21" s="36">
        <f t="shared" si="4"/>
        <v>0</v>
      </c>
      <c r="AB21" s="36">
        <f t="shared" si="4"/>
        <v>0</v>
      </c>
      <c r="AC21" s="36">
        <f t="shared" si="4"/>
        <v>0</v>
      </c>
      <c r="AD21" s="36">
        <f t="shared" si="4"/>
        <v>0</v>
      </c>
      <c r="AE21" s="36">
        <f t="shared" si="4"/>
        <v>0</v>
      </c>
      <c r="AF21" s="36">
        <f t="shared" si="4"/>
        <v>0</v>
      </c>
      <c r="AG21" s="36">
        <f t="shared" si="4"/>
        <v>0</v>
      </c>
      <c r="AH21" s="36">
        <f t="shared" si="4"/>
        <v>0</v>
      </c>
      <c r="AI21" s="36">
        <f t="shared" si="4"/>
        <v>0</v>
      </c>
      <c r="AJ21" s="36">
        <f t="shared" si="4"/>
        <v>0</v>
      </c>
      <c r="AK21" s="36">
        <f t="shared" si="4"/>
        <v>0</v>
      </c>
      <c r="AL21" s="36">
        <f t="shared" si="4"/>
        <v>0</v>
      </c>
    </row>
    <row r="22" spans="1:38" ht="15.75" x14ac:dyDescent="0.25">
      <c r="A22" s="8" t="s">
        <v>29</v>
      </c>
      <c r="B22" s="12" t="s">
        <v>30</v>
      </c>
      <c r="C22" s="10" t="s">
        <v>17</v>
      </c>
      <c r="D22" s="36">
        <f t="shared" si="4"/>
        <v>0</v>
      </c>
      <c r="E22" s="36">
        <f t="shared" si="4"/>
        <v>0</v>
      </c>
      <c r="F22" s="36">
        <f t="shared" si="4"/>
        <v>0</v>
      </c>
      <c r="G22" s="36">
        <f t="shared" si="4"/>
        <v>0</v>
      </c>
      <c r="H22" s="36">
        <f t="shared" si="4"/>
        <v>0</v>
      </c>
      <c r="I22" s="36">
        <f t="shared" si="4"/>
        <v>0</v>
      </c>
      <c r="J22" s="36">
        <f t="shared" si="4"/>
        <v>0</v>
      </c>
      <c r="K22" s="36">
        <f t="shared" si="4"/>
        <v>0</v>
      </c>
      <c r="L22" s="36">
        <f t="shared" si="4"/>
        <v>0</v>
      </c>
      <c r="M22" s="36">
        <f t="shared" si="4"/>
        <v>0</v>
      </c>
      <c r="N22" s="36">
        <f t="shared" si="4"/>
        <v>0</v>
      </c>
      <c r="O22" s="36">
        <f t="shared" si="4"/>
        <v>0</v>
      </c>
      <c r="P22" s="36">
        <f t="shared" si="4"/>
        <v>0</v>
      </c>
      <c r="Q22" s="36">
        <f t="shared" si="4"/>
        <v>0</v>
      </c>
      <c r="R22" s="36">
        <f t="shared" si="4"/>
        <v>0</v>
      </c>
      <c r="S22" s="36">
        <f t="shared" si="4"/>
        <v>0</v>
      </c>
      <c r="T22" s="36">
        <f t="shared" si="4"/>
        <v>0</v>
      </c>
      <c r="U22" s="36">
        <f t="shared" si="4"/>
        <v>0</v>
      </c>
      <c r="V22" s="36">
        <f t="shared" si="4"/>
        <v>0</v>
      </c>
      <c r="W22" s="36">
        <f t="shared" si="4"/>
        <v>0</v>
      </c>
      <c r="X22" s="36">
        <f t="shared" si="4"/>
        <v>0</v>
      </c>
      <c r="Y22" s="36">
        <f t="shared" si="4"/>
        <v>0</v>
      </c>
      <c r="Z22" s="36">
        <f t="shared" si="4"/>
        <v>0</v>
      </c>
      <c r="AA22" s="36">
        <f t="shared" si="4"/>
        <v>0</v>
      </c>
      <c r="AB22" s="36">
        <f t="shared" si="4"/>
        <v>0</v>
      </c>
      <c r="AC22" s="36">
        <f t="shared" si="4"/>
        <v>0</v>
      </c>
      <c r="AD22" s="36">
        <f t="shared" si="4"/>
        <v>0</v>
      </c>
      <c r="AE22" s="36">
        <f t="shared" si="4"/>
        <v>0</v>
      </c>
      <c r="AF22" s="36">
        <f t="shared" si="4"/>
        <v>0</v>
      </c>
      <c r="AG22" s="36">
        <f t="shared" si="4"/>
        <v>0</v>
      </c>
      <c r="AH22" s="36">
        <f t="shared" si="4"/>
        <v>0</v>
      </c>
      <c r="AI22" s="36">
        <f t="shared" si="4"/>
        <v>0</v>
      </c>
      <c r="AJ22" s="36">
        <f t="shared" si="4"/>
        <v>0</v>
      </c>
      <c r="AK22" s="36">
        <f t="shared" si="4"/>
        <v>0</v>
      </c>
      <c r="AL22" s="36">
        <f t="shared" si="4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35">
        <f t="shared" ref="D23:AL23" si="5">SUM(D24,D44,D70,D73,D74,D75)</f>
        <v>0</v>
      </c>
      <c r="E23" s="35">
        <f t="shared" si="5"/>
        <v>0</v>
      </c>
      <c r="F23" s="35">
        <f t="shared" si="5"/>
        <v>0</v>
      </c>
      <c r="G23" s="35">
        <f t="shared" si="5"/>
        <v>0</v>
      </c>
      <c r="H23" s="35">
        <f t="shared" si="5"/>
        <v>0</v>
      </c>
      <c r="I23" s="35">
        <f t="shared" si="5"/>
        <v>0</v>
      </c>
      <c r="J23" s="35">
        <f t="shared" si="5"/>
        <v>0</v>
      </c>
      <c r="K23" s="35">
        <f t="shared" si="5"/>
        <v>0</v>
      </c>
      <c r="L23" s="35">
        <f t="shared" si="5"/>
        <v>0</v>
      </c>
      <c r="M23" s="35">
        <f t="shared" si="5"/>
        <v>0</v>
      </c>
      <c r="N23" s="35">
        <f t="shared" si="5"/>
        <v>0</v>
      </c>
      <c r="O23" s="35">
        <f t="shared" si="5"/>
        <v>0</v>
      </c>
      <c r="P23" s="35">
        <f t="shared" si="5"/>
        <v>0</v>
      </c>
      <c r="Q23" s="35">
        <f t="shared" si="5"/>
        <v>0</v>
      </c>
      <c r="R23" s="35">
        <f t="shared" si="5"/>
        <v>0</v>
      </c>
      <c r="S23" s="35">
        <f t="shared" si="5"/>
        <v>0</v>
      </c>
      <c r="T23" s="35">
        <f t="shared" si="5"/>
        <v>0</v>
      </c>
      <c r="U23" s="35">
        <f t="shared" si="5"/>
        <v>0</v>
      </c>
      <c r="V23" s="35">
        <f t="shared" si="5"/>
        <v>0</v>
      </c>
      <c r="W23" s="35">
        <f t="shared" si="5"/>
        <v>0</v>
      </c>
      <c r="X23" s="35">
        <f t="shared" si="5"/>
        <v>0</v>
      </c>
      <c r="Y23" s="35">
        <f t="shared" si="5"/>
        <v>0</v>
      </c>
      <c r="Z23" s="35">
        <f t="shared" si="5"/>
        <v>27.637</v>
      </c>
      <c r="AA23" s="35">
        <f t="shared" si="5"/>
        <v>0</v>
      </c>
      <c r="AB23" s="35">
        <f t="shared" si="5"/>
        <v>0</v>
      </c>
      <c r="AC23" s="35">
        <f t="shared" si="5"/>
        <v>1.9</v>
      </c>
      <c r="AD23" s="35">
        <f t="shared" si="5"/>
        <v>1.07</v>
      </c>
      <c r="AE23" s="35">
        <f t="shared" si="5"/>
        <v>0</v>
      </c>
      <c r="AF23" s="35">
        <f t="shared" si="5"/>
        <v>0</v>
      </c>
      <c r="AG23" s="35">
        <f t="shared" si="5"/>
        <v>27.637</v>
      </c>
      <c r="AH23" s="35">
        <f t="shared" si="5"/>
        <v>0</v>
      </c>
      <c r="AI23" s="35">
        <f t="shared" si="5"/>
        <v>0</v>
      </c>
      <c r="AJ23" s="35">
        <f t="shared" si="5"/>
        <v>1.9</v>
      </c>
      <c r="AK23" s="35">
        <f t="shared" si="5"/>
        <v>1.07</v>
      </c>
      <c r="AL23" s="35">
        <f t="shared" si="5"/>
        <v>0</v>
      </c>
    </row>
    <row r="24" spans="1:38" ht="31.5" x14ac:dyDescent="0.25">
      <c r="A24" s="16" t="s">
        <v>33</v>
      </c>
      <c r="B24" s="17" t="s">
        <v>34</v>
      </c>
      <c r="C24" s="18" t="s">
        <v>17</v>
      </c>
      <c r="D24" s="37">
        <f>SUM(D25,D29,D32,D41)</f>
        <v>0</v>
      </c>
      <c r="E24" s="37">
        <f t="shared" ref="E24:AL24" si="6">SUM(E25,E29,E32,E41)</f>
        <v>0</v>
      </c>
      <c r="F24" s="37">
        <f t="shared" si="6"/>
        <v>0</v>
      </c>
      <c r="G24" s="37">
        <f t="shared" si="6"/>
        <v>0</v>
      </c>
      <c r="H24" s="37">
        <f t="shared" si="6"/>
        <v>0</v>
      </c>
      <c r="I24" s="37">
        <f t="shared" si="6"/>
        <v>0</v>
      </c>
      <c r="J24" s="37">
        <f t="shared" si="6"/>
        <v>0</v>
      </c>
      <c r="K24" s="37">
        <f t="shared" si="6"/>
        <v>0</v>
      </c>
      <c r="L24" s="37">
        <f t="shared" si="6"/>
        <v>0</v>
      </c>
      <c r="M24" s="37">
        <f t="shared" si="6"/>
        <v>0</v>
      </c>
      <c r="N24" s="37">
        <f t="shared" si="6"/>
        <v>0</v>
      </c>
      <c r="O24" s="37">
        <f t="shared" si="6"/>
        <v>0</v>
      </c>
      <c r="P24" s="37">
        <f t="shared" si="6"/>
        <v>0</v>
      </c>
      <c r="Q24" s="37">
        <f t="shared" si="6"/>
        <v>0</v>
      </c>
      <c r="R24" s="37">
        <f t="shared" si="6"/>
        <v>0</v>
      </c>
      <c r="S24" s="37">
        <f t="shared" si="6"/>
        <v>0</v>
      </c>
      <c r="T24" s="37">
        <f t="shared" si="6"/>
        <v>0</v>
      </c>
      <c r="U24" s="37">
        <f t="shared" si="6"/>
        <v>0</v>
      </c>
      <c r="V24" s="37">
        <f t="shared" si="6"/>
        <v>0</v>
      </c>
      <c r="W24" s="37">
        <f t="shared" si="6"/>
        <v>0</v>
      </c>
      <c r="X24" s="37">
        <f t="shared" si="6"/>
        <v>0</v>
      </c>
      <c r="Y24" s="37">
        <f t="shared" si="6"/>
        <v>0</v>
      </c>
      <c r="Z24" s="37">
        <f t="shared" si="6"/>
        <v>0</v>
      </c>
      <c r="AA24" s="37">
        <f t="shared" si="6"/>
        <v>0</v>
      </c>
      <c r="AB24" s="37">
        <f t="shared" si="6"/>
        <v>0</v>
      </c>
      <c r="AC24" s="37">
        <f t="shared" si="6"/>
        <v>0</v>
      </c>
      <c r="AD24" s="37">
        <f t="shared" si="6"/>
        <v>0</v>
      </c>
      <c r="AE24" s="37">
        <f t="shared" si="6"/>
        <v>0</v>
      </c>
      <c r="AF24" s="37">
        <f t="shared" si="6"/>
        <v>0</v>
      </c>
      <c r="AG24" s="37">
        <f t="shared" si="6"/>
        <v>0</v>
      </c>
      <c r="AH24" s="37">
        <f t="shared" si="6"/>
        <v>0</v>
      </c>
      <c r="AI24" s="37">
        <f t="shared" si="6"/>
        <v>0</v>
      </c>
      <c r="AJ24" s="37">
        <f t="shared" si="6"/>
        <v>0</v>
      </c>
      <c r="AK24" s="37">
        <f t="shared" si="6"/>
        <v>0</v>
      </c>
      <c r="AL24" s="37">
        <f t="shared" si="6"/>
        <v>0</v>
      </c>
    </row>
    <row r="25" spans="1:38" ht="47.25" x14ac:dyDescent="0.25">
      <c r="A25" s="19" t="s">
        <v>35</v>
      </c>
      <c r="B25" s="20" t="s">
        <v>36</v>
      </c>
      <c r="C25" s="21" t="s">
        <v>17</v>
      </c>
      <c r="D25" s="38">
        <f>SUM(D26:D28)</f>
        <v>0</v>
      </c>
      <c r="E25" s="38">
        <f t="shared" ref="E25:AL25" si="7">SUM(E26:E28)</f>
        <v>0</v>
      </c>
      <c r="F25" s="38">
        <f t="shared" si="7"/>
        <v>0</v>
      </c>
      <c r="G25" s="38">
        <f t="shared" si="7"/>
        <v>0</v>
      </c>
      <c r="H25" s="38">
        <f t="shared" si="7"/>
        <v>0</v>
      </c>
      <c r="I25" s="38">
        <f t="shared" si="7"/>
        <v>0</v>
      </c>
      <c r="J25" s="38">
        <f t="shared" si="7"/>
        <v>0</v>
      </c>
      <c r="K25" s="38">
        <f t="shared" si="7"/>
        <v>0</v>
      </c>
      <c r="L25" s="38">
        <f t="shared" si="7"/>
        <v>0</v>
      </c>
      <c r="M25" s="38">
        <f t="shared" si="7"/>
        <v>0</v>
      </c>
      <c r="N25" s="38">
        <f t="shared" si="7"/>
        <v>0</v>
      </c>
      <c r="O25" s="38">
        <f t="shared" si="7"/>
        <v>0</v>
      </c>
      <c r="P25" s="38">
        <f t="shared" si="7"/>
        <v>0</v>
      </c>
      <c r="Q25" s="38">
        <f t="shared" si="7"/>
        <v>0</v>
      </c>
      <c r="R25" s="38">
        <f t="shared" si="7"/>
        <v>0</v>
      </c>
      <c r="S25" s="38">
        <f t="shared" si="7"/>
        <v>0</v>
      </c>
      <c r="T25" s="38">
        <f t="shared" si="7"/>
        <v>0</v>
      </c>
      <c r="U25" s="38">
        <f t="shared" si="7"/>
        <v>0</v>
      </c>
      <c r="V25" s="38">
        <f t="shared" si="7"/>
        <v>0</v>
      </c>
      <c r="W25" s="38">
        <f t="shared" si="7"/>
        <v>0</v>
      </c>
      <c r="X25" s="38">
        <f t="shared" si="7"/>
        <v>0</v>
      </c>
      <c r="Y25" s="38">
        <f t="shared" si="7"/>
        <v>0</v>
      </c>
      <c r="Z25" s="38">
        <f t="shared" si="7"/>
        <v>0</v>
      </c>
      <c r="AA25" s="38">
        <f t="shared" si="7"/>
        <v>0</v>
      </c>
      <c r="AB25" s="38">
        <f t="shared" si="7"/>
        <v>0</v>
      </c>
      <c r="AC25" s="38">
        <f t="shared" si="7"/>
        <v>0</v>
      </c>
      <c r="AD25" s="38">
        <f t="shared" si="7"/>
        <v>0</v>
      </c>
      <c r="AE25" s="38">
        <f t="shared" si="7"/>
        <v>0</v>
      </c>
      <c r="AF25" s="38">
        <f t="shared" si="7"/>
        <v>0</v>
      </c>
      <c r="AG25" s="38">
        <f t="shared" si="7"/>
        <v>0</v>
      </c>
      <c r="AH25" s="38">
        <f t="shared" si="7"/>
        <v>0</v>
      </c>
      <c r="AI25" s="38">
        <f t="shared" si="7"/>
        <v>0</v>
      </c>
      <c r="AJ25" s="38">
        <f t="shared" si="7"/>
        <v>0</v>
      </c>
      <c r="AK25" s="38">
        <f t="shared" si="7"/>
        <v>0</v>
      </c>
      <c r="AL25" s="38">
        <f t="shared" si="7"/>
        <v>0</v>
      </c>
    </row>
    <row r="26" spans="1:38" ht="63" x14ac:dyDescent="0.25">
      <c r="A26" s="8" t="s">
        <v>37</v>
      </c>
      <c r="B26" s="9" t="s">
        <v>38</v>
      </c>
      <c r="C26" s="10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</row>
    <row r="27" spans="1:38" ht="63" x14ac:dyDescent="0.25">
      <c r="A27" s="8" t="s">
        <v>39</v>
      </c>
      <c r="B27" s="9" t="s">
        <v>40</v>
      </c>
      <c r="C27" s="10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</row>
    <row r="28" spans="1:38" ht="47.25" x14ac:dyDescent="0.25">
      <c r="A28" s="8" t="s">
        <v>41</v>
      </c>
      <c r="B28" s="9" t="s">
        <v>42</v>
      </c>
      <c r="C28" s="10" t="s">
        <v>17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</row>
    <row r="29" spans="1:38" ht="31.5" x14ac:dyDescent="0.25">
      <c r="A29" s="19" t="s">
        <v>43</v>
      </c>
      <c r="B29" s="20" t="s">
        <v>44</v>
      </c>
      <c r="C29" s="21" t="s">
        <v>17</v>
      </c>
      <c r="D29" s="38">
        <f>SUM(D30:D31)</f>
        <v>0</v>
      </c>
      <c r="E29" s="38">
        <f t="shared" ref="E29:AL29" si="8">SUM(E30:E31)</f>
        <v>0</v>
      </c>
      <c r="F29" s="38">
        <f t="shared" si="8"/>
        <v>0</v>
      </c>
      <c r="G29" s="38">
        <f t="shared" si="8"/>
        <v>0</v>
      </c>
      <c r="H29" s="38">
        <f t="shared" si="8"/>
        <v>0</v>
      </c>
      <c r="I29" s="38">
        <f t="shared" si="8"/>
        <v>0</v>
      </c>
      <c r="J29" s="38">
        <f t="shared" si="8"/>
        <v>0</v>
      </c>
      <c r="K29" s="38">
        <f t="shared" si="8"/>
        <v>0</v>
      </c>
      <c r="L29" s="38">
        <f t="shared" si="8"/>
        <v>0</v>
      </c>
      <c r="M29" s="38">
        <f t="shared" si="8"/>
        <v>0</v>
      </c>
      <c r="N29" s="38">
        <f t="shared" si="8"/>
        <v>0</v>
      </c>
      <c r="O29" s="38">
        <f t="shared" si="8"/>
        <v>0</v>
      </c>
      <c r="P29" s="38">
        <f t="shared" si="8"/>
        <v>0</v>
      </c>
      <c r="Q29" s="38">
        <f t="shared" si="8"/>
        <v>0</v>
      </c>
      <c r="R29" s="38">
        <f t="shared" si="8"/>
        <v>0</v>
      </c>
      <c r="S29" s="38">
        <f t="shared" si="8"/>
        <v>0</v>
      </c>
      <c r="T29" s="38">
        <f t="shared" si="8"/>
        <v>0</v>
      </c>
      <c r="U29" s="38">
        <f t="shared" si="8"/>
        <v>0</v>
      </c>
      <c r="V29" s="38">
        <f t="shared" si="8"/>
        <v>0</v>
      </c>
      <c r="W29" s="38">
        <f t="shared" si="8"/>
        <v>0</v>
      </c>
      <c r="X29" s="38">
        <f t="shared" si="8"/>
        <v>0</v>
      </c>
      <c r="Y29" s="38">
        <f t="shared" si="8"/>
        <v>0</v>
      </c>
      <c r="Z29" s="38">
        <f t="shared" si="8"/>
        <v>0</v>
      </c>
      <c r="AA29" s="38">
        <f t="shared" si="8"/>
        <v>0</v>
      </c>
      <c r="AB29" s="38">
        <f t="shared" si="8"/>
        <v>0</v>
      </c>
      <c r="AC29" s="38">
        <f t="shared" si="8"/>
        <v>0</v>
      </c>
      <c r="AD29" s="38">
        <f t="shared" si="8"/>
        <v>0</v>
      </c>
      <c r="AE29" s="38">
        <f t="shared" si="8"/>
        <v>0</v>
      </c>
      <c r="AF29" s="38">
        <f t="shared" si="8"/>
        <v>0</v>
      </c>
      <c r="AG29" s="38">
        <f t="shared" si="8"/>
        <v>0</v>
      </c>
      <c r="AH29" s="38">
        <f t="shared" si="8"/>
        <v>0</v>
      </c>
      <c r="AI29" s="38">
        <f t="shared" si="8"/>
        <v>0</v>
      </c>
      <c r="AJ29" s="38">
        <f t="shared" si="8"/>
        <v>0</v>
      </c>
      <c r="AK29" s="38">
        <f t="shared" si="8"/>
        <v>0</v>
      </c>
      <c r="AL29" s="38">
        <f t="shared" si="8"/>
        <v>0</v>
      </c>
    </row>
    <row r="30" spans="1:38" ht="63" x14ac:dyDescent="0.25">
      <c r="A30" s="8" t="s">
        <v>45</v>
      </c>
      <c r="B30" s="9" t="s">
        <v>46</v>
      </c>
      <c r="C30" s="10" t="s">
        <v>17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</row>
    <row r="31" spans="1:38" ht="47.25" x14ac:dyDescent="0.25">
      <c r="A31" s="8" t="s">
        <v>47</v>
      </c>
      <c r="B31" s="9" t="s">
        <v>48</v>
      </c>
      <c r="C31" s="10" t="s">
        <v>17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</row>
    <row r="32" spans="1:38" ht="47.25" x14ac:dyDescent="0.25">
      <c r="A32" s="19" t="s">
        <v>49</v>
      </c>
      <c r="B32" s="20" t="s">
        <v>50</v>
      </c>
      <c r="C32" s="21" t="s">
        <v>17</v>
      </c>
      <c r="D32" s="38">
        <f>SUM(D33:D40)</f>
        <v>0</v>
      </c>
      <c r="E32" s="38">
        <f t="shared" ref="E32:AL32" si="9">SUM(E33:E40)</f>
        <v>0</v>
      </c>
      <c r="F32" s="38">
        <f t="shared" si="9"/>
        <v>0</v>
      </c>
      <c r="G32" s="38">
        <f t="shared" si="9"/>
        <v>0</v>
      </c>
      <c r="H32" s="38">
        <f t="shared" si="9"/>
        <v>0</v>
      </c>
      <c r="I32" s="38">
        <f t="shared" si="9"/>
        <v>0</v>
      </c>
      <c r="J32" s="38">
        <f t="shared" si="9"/>
        <v>0</v>
      </c>
      <c r="K32" s="38">
        <f t="shared" si="9"/>
        <v>0</v>
      </c>
      <c r="L32" s="38">
        <f t="shared" si="9"/>
        <v>0</v>
      </c>
      <c r="M32" s="38">
        <f t="shared" si="9"/>
        <v>0</v>
      </c>
      <c r="N32" s="38">
        <f t="shared" si="9"/>
        <v>0</v>
      </c>
      <c r="O32" s="38">
        <f t="shared" si="9"/>
        <v>0</v>
      </c>
      <c r="P32" s="38">
        <f t="shared" si="9"/>
        <v>0</v>
      </c>
      <c r="Q32" s="38">
        <f t="shared" si="9"/>
        <v>0</v>
      </c>
      <c r="R32" s="38">
        <f t="shared" si="9"/>
        <v>0</v>
      </c>
      <c r="S32" s="38">
        <f t="shared" si="9"/>
        <v>0</v>
      </c>
      <c r="T32" s="38">
        <f t="shared" si="9"/>
        <v>0</v>
      </c>
      <c r="U32" s="38">
        <f t="shared" si="9"/>
        <v>0</v>
      </c>
      <c r="V32" s="38">
        <f t="shared" si="9"/>
        <v>0</v>
      </c>
      <c r="W32" s="38">
        <f t="shared" si="9"/>
        <v>0</v>
      </c>
      <c r="X32" s="38">
        <f t="shared" si="9"/>
        <v>0</v>
      </c>
      <c r="Y32" s="38">
        <f t="shared" si="9"/>
        <v>0</v>
      </c>
      <c r="Z32" s="38">
        <f t="shared" si="9"/>
        <v>0</v>
      </c>
      <c r="AA32" s="38">
        <f t="shared" si="9"/>
        <v>0</v>
      </c>
      <c r="AB32" s="38">
        <f t="shared" si="9"/>
        <v>0</v>
      </c>
      <c r="AC32" s="38">
        <f t="shared" si="9"/>
        <v>0</v>
      </c>
      <c r="AD32" s="38">
        <f t="shared" si="9"/>
        <v>0</v>
      </c>
      <c r="AE32" s="38">
        <f t="shared" si="9"/>
        <v>0</v>
      </c>
      <c r="AF32" s="38">
        <f t="shared" si="9"/>
        <v>0</v>
      </c>
      <c r="AG32" s="38">
        <f t="shared" si="9"/>
        <v>0</v>
      </c>
      <c r="AH32" s="38">
        <f t="shared" si="9"/>
        <v>0</v>
      </c>
      <c r="AI32" s="38">
        <f t="shared" si="9"/>
        <v>0</v>
      </c>
      <c r="AJ32" s="38">
        <f t="shared" si="9"/>
        <v>0</v>
      </c>
      <c r="AK32" s="38">
        <f t="shared" si="9"/>
        <v>0</v>
      </c>
      <c r="AL32" s="38">
        <f t="shared" si="9"/>
        <v>0</v>
      </c>
    </row>
    <row r="33" spans="1:38" ht="31.5" x14ac:dyDescent="0.25">
      <c r="A33" s="8" t="s">
        <v>51</v>
      </c>
      <c r="B33" s="9" t="s">
        <v>52</v>
      </c>
      <c r="C33" s="10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</row>
    <row r="34" spans="1:38" ht="94.5" x14ac:dyDescent="0.25">
      <c r="A34" s="8" t="s">
        <v>51</v>
      </c>
      <c r="B34" s="9" t="s">
        <v>53</v>
      </c>
      <c r="C34" s="10" t="s">
        <v>17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</row>
    <row r="35" spans="1:38" ht="78.75" x14ac:dyDescent="0.25">
      <c r="A35" s="8" t="s">
        <v>51</v>
      </c>
      <c r="B35" s="9" t="s">
        <v>54</v>
      </c>
      <c r="C35" s="10" t="s">
        <v>17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</row>
    <row r="36" spans="1:38" ht="94.5" x14ac:dyDescent="0.25">
      <c r="A36" s="8" t="s">
        <v>51</v>
      </c>
      <c r="B36" s="9" t="s">
        <v>55</v>
      </c>
      <c r="C36" s="10" t="s">
        <v>17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</row>
    <row r="37" spans="1:38" ht="31.5" x14ac:dyDescent="0.25">
      <c r="A37" s="8" t="s">
        <v>56</v>
      </c>
      <c r="B37" s="9" t="s">
        <v>52</v>
      </c>
      <c r="C37" s="10" t="s">
        <v>17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</row>
    <row r="38" spans="1:38" ht="94.5" x14ac:dyDescent="0.25">
      <c r="A38" s="8" t="s">
        <v>56</v>
      </c>
      <c r="B38" s="9" t="s">
        <v>53</v>
      </c>
      <c r="C38" s="10" t="s">
        <v>17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</row>
    <row r="39" spans="1:38" ht="78.75" x14ac:dyDescent="0.25">
      <c r="A39" s="8" t="s">
        <v>56</v>
      </c>
      <c r="B39" s="9" t="s">
        <v>54</v>
      </c>
      <c r="C39" s="10" t="s">
        <v>17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</row>
    <row r="40" spans="1:38" ht="94.5" x14ac:dyDescent="0.25">
      <c r="A40" s="8" t="s">
        <v>56</v>
      </c>
      <c r="B40" s="9" t="s">
        <v>57</v>
      </c>
      <c r="C40" s="10" t="s">
        <v>17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</row>
    <row r="41" spans="1:38" ht="78.75" x14ac:dyDescent="0.25">
      <c r="A41" s="19" t="s">
        <v>58</v>
      </c>
      <c r="B41" s="20" t="s">
        <v>59</v>
      </c>
      <c r="C41" s="21" t="s">
        <v>17</v>
      </c>
      <c r="D41" s="38">
        <f>SUM(D42:D43)</f>
        <v>0</v>
      </c>
      <c r="E41" s="38">
        <f t="shared" ref="E41:AL41" si="10">SUM(E42:E43)</f>
        <v>0</v>
      </c>
      <c r="F41" s="38">
        <f t="shared" si="10"/>
        <v>0</v>
      </c>
      <c r="G41" s="38">
        <f t="shared" si="10"/>
        <v>0</v>
      </c>
      <c r="H41" s="38">
        <f t="shared" si="10"/>
        <v>0</v>
      </c>
      <c r="I41" s="38">
        <f t="shared" si="10"/>
        <v>0</v>
      </c>
      <c r="J41" s="38">
        <f t="shared" si="10"/>
        <v>0</v>
      </c>
      <c r="K41" s="38">
        <f t="shared" si="10"/>
        <v>0</v>
      </c>
      <c r="L41" s="38">
        <f t="shared" si="10"/>
        <v>0</v>
      </c>
      <c r="M41" s="38">
        <f t="shared" si="10"/>
        <v>0</v>
      </c>
      <c r="N41" s="38">
        <f t="shared" si="10"/>
        <v>0</v>
      </c>
      <c r="O41" s="38">
        <f t="shared" si="10"/>
        <v>0</v>
      </c>
      <c r="P41" s="38">
        <f t="shared" si="10"/>
        <v>0</v>
      </c>
      <c r="Q41" s="38">
        <f t="shared" si="10"/>
        <v>0</v>
      </c>
      <c r="R41" s="38">
        <f t="shared" si="10"/>
        <v>0</v>
      </c>
      <c r="S41" s="38">
        <f t="shared" si="10"/>
        <v>0</v>
      </c>
      <c r="T41" s="38">
        <f t="shared" si="10"/>
        <v>0</v>
      </c>
      <c r="U41" s="38">
        <f t="shared" si="10"/>
        <v>0</v>
      </c>
      <c r="V41" s="38">
        <f t="shared" si="10"/>
        <v>0</v>
      </c>
      <c r="W41" s="38">
        <f t="shared" si="10"/>
        <v>0</v>
      </c>
      <c r="X41" s="38">
        <f t="shared" si="10"/>
        <v>0</v>
      </c>
      <c r="Y41" s="38">
        <f t="shared" si="10"/>
        <v>0</v>
      </c>
      <c r="Z41" s="38">
        <f t="shared" si="10"/>
        <v>0</v>
      </c>
      <c r="AA41" s="38">
        <f t="shared" si="10"/>
        <v>0</v>
      </c>
      <c r="AB41" s="38">
        <f t="shared" si="10"/>
        <v>0</v>
      </c>
      <c r="AC41" s="38">
        <f t="shared" si="10"/>
        <v>0</v>
      </c>
      <c r="AD41" s="38">
        <f t="shared" si="10"/>
        <v>0</v>
      </c>
      <c r="AE41" s="38">
        <f t="shared" si="10"/>
        <v>0</v>
      </c>
      <c r="AF41" s="38">
        <f t="shared" si="10"/>
        <v>0</v>
      </c>
      <c r="AG41" s="38">
        <f t="shared" si="10"/>
        <v>0</v>
      </c>
      <c r="AH41" s="38">
        <f t="shared" si="10"/>
        <v>0</v>
      </c>
      <c r="AI41" s="38">
        <f t="shared" si="10"/>
        <v>0</v>
      </c>
      <c r="AJ41" s="38">
        <f t="shared" si="10"/>
        <v>0</v>
      </c>
      <c r="AK41" s="38">
        <f t="shared" si="10"/>
        <v>0</v>
      </c>
      <c r="AL41" s="38">
        <f t="shared" si="10"/>
        <v>0</v>
      </c>
    </row>
    <row r="42" spans="1:38" ht="63" x14ac:dyDescent="0.25">
      <c r="A42" s="8" t="s">
        <v>60</v>
      </c>
      <c r="B42" s="9" t="s">
        <v>61</v>
      </c>
      <c r="C42" s="10" t="s">
        <v>17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</row>
    <row r="43" spans="1:38" ht="78.75" x14ac:dyDescent="0.25">
      <c r="A43" s="8" t="s">
        <v>62</v>
      </c>
      <c r="B43" s="9" t="s">
        <v>63</v>
      </c>
      <c r="C43" s="10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</row>
    <row r="44" spans="1:38" ht="31.5" x14ac:dyDescent="0.25">
      <c r="A44" s="16" t="s">
        <v>64</v>
      </c>
      <c r="B44" s="17" t="s">
        <v>65</v>
      </c>
      <c r="C44" s="18" t="s">
        <v>17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f>Y45+Y52</f>
        <v>0</v>
      </c>
      <c r="Z44" s="37">
        <f t="shared" ref="Z44:AE44" si="11">SUM(Z45,Z52,Z58,Z67)</f>
        <v>27.637</v>
      </c>
      <c r="AA44" s="37">
        <f t="shared" si="11"/>
        <v>0</v>
      </c>
      <c r="AB44" s="37">
        <f t="shared" si="11"/>
        <v>0</v>
      </c>
      <c r="AC44" s="37">
        <f t="shared" si="11"/>
        <v>1.9</v>
      </c>
      <c r="AD44" s="37">
        <f t="shared" si="11"/>
        <v>1.07</v>
      </c>
      <c r="AE44" s="37">
        <f t="shared" si="11"/>
        <v>0</v>
      </c>
      <c r="AF44" s="37">
        <v>0</v>
      </c>
      <c r="AG44" s="37">
        <f t="shared" ref="AG44:AL44" si="12">SUM(AG45,AG52,AG58,AG67)</f>
        <v>27.637</v>
      </c>
      <c r="AH44" s="37">
        <f t="shared" si="12"/>
        <v>0</v>
      </c>
      <c r="AI44" s="37">
        <f t="shared" si="12"/>
        <v>0</v>
      </c>
      <c r="AJ44" s="37">
        <f t="shared" si="12"/>
        <v>1.9</v>
      </c>
      <c r="AK44" s="37">
        <f t="shared" si="12"/>
        <v>1.07</v>
      </c>
      <c r="AL44" s="37">
        <f t="shared" si="12"/>
        <v>0</v>
      </c>
    </row>
    <row r="45" spans="1:38" ht="63" x14ac:dyDescent="0.25">
      <c r="A45" s="19" t="s">
        <v>66</v>
      </c>
      <c r="B45" s="20" t="s">
        <v>67</v>
      </c>
      <c r="C45" s="21" t="s">
        <v>17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f>Y47</f>
        <v>0</v>
      </c>
      <c r="Z45" s="38">
        <f t="shared" ref="Z45:AE45" si="13">SUM(Z46,Z47)</f>
        <v>13.617000000000001</v>
      </c>
      <c r="AA45" s="38">
        <f t="shared" si="13"/>
        <v>0</v>
      </c>
      <c r="AB45" s="38">
        <f t="shared" si="13"/>
        <v>0</v>
      </c>
      <c r="AC45" s="38">
        <f t="shared" si="13"/>
        <v>0</v>
      </c>
      <c r="AD45" s="38">
        <f t="shared" si="13"/>
        <v>0.97000000000000008</v>
      </c>
      <c r="AE45" s="38">
        <f t="shared" si="13"/>
        <v>0</v>
      </c>
      <c r="AF45" s="38">
        <v>0</v>
      </c>
      <c r="AG45" s="38">
        <f t="shared" ref="AG45:AL45" si="14">SUM(AG46,AG47)</f>
        <v>13.617000000000001</v>
      </c>
      <c r="AH45" s="38">
        <f t="shared" si="14"/>
        <v>0</v>
      </c>
      <c r="AI45" s="38">
        <f t="shared" si="14"/>
        <v>0</v>
      </c>
      <c r="AJ45" s="38">
        <f t="shared" si="14"/>
        <v>0</v>
      </c>
      <c r="AK45" s="38">
        <f t="shared" si="14"/>
        <v>0.97000000000000008</v>
      </c>
      <c r="AL45" s="38">
        <f t="shared" si="14"/>
        <v>0</v>
      </c>
    </row>
    <row r="46" spans="1:38" ht="31.5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</row>
    <row r="47" spans="1:38" ht="47.25" x14ac:dyDescent="0.25">
      <c r="A47" s="8" t="s">
        <v>70</v>
      </c>
      <c r="B47" s="25" t="s">
        <v>71</v>
      </c>
      <c r="C47" s="25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f>Y48+Y49+Y50+Y51</f>
        <v>0</v>
      </c>
      <c r="Z47" s="36">
        <f>Z48+Z49+Z50+Z51</f>
        <v>13.617000000000001</v>
      </c>
      <c r="AA47" s="36">
        <v>0</v>
      </c>
      <c r="AB47" s="36">
        <v>0</v>
      </c>
      <c r="AC47" s="36">
        <f>AC48+AC49+AC50+AC51</f>
        <v>0</v>
      </c>
      <c r="AD47" s="36">
        <f>AD48+AD49+AD50+AD51</f>
        <v>0.97000000000000008</v>
      </c>
      <c r="AE47" s="36">
        <v>0</v>
      </c>
      <c r="AF47" s="36">
        <f>AF48+AF49+AF50+AF51</f>
        <v>0</v>
      </c>
      <c r="AG47" s="36">
        <f>AG48+AG49+AG50+AG51</f>
        <v>13.617000000000001</v>
      </c>
      <c r="AH47" s="36">
        <v>0</v>
      </c>
      <c r="AI47" s="36">
        <v>0</v>
      </c>
      <c r="AJ47" s="36">
        <f>AJ48+AJ49+AJ50+AJ51</f>
        <v>0</v>
      </c>
      <c r="AK47" s="36">
        <f>AK48+AK49+AK50+AK51</f>
        <v>0.97000000000000008</v>
      </c>
      <c r="AL47" s="36">
        <v>0</v>
      </c>
    </row>
    <row r="48" spans="1:38" ht="63" x14ac:dyDescent="0.25">
      <c r="A48" s="8" t="s">
        <v>507</v>
      </c>
      <c r="B48" s="158" t="s">
        <v>496</v>
      </c>
      <c r="C48" s="158" t="s">
        <v>497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3.6779999999999999</v>
      </c>
      <c r="AA48" s="39">
        <v>0</v>
      </c>
      <c r="AB48" s="39">
        <v>0</v>
      </c>
      <c r="AC48" s="39">
        <v>0</v>
      </c>
      <c r="AD48" s="39">
        <v>0.4</v>
      </c>
      <c r="AE48" s="39">
        <v>0</v>
      </c>
      <c r="AF48" s="39">
        <v>0</v>
      </c>
      <c r="AG48" s="39">
        <v>3.6779999999999999</v>
      </c>
      <c r="AH48" s="39">
        <v>0</v>
      </c>
      <c r="AI48" s="39">
        <v>0</v>
      </c>
      <c r="AJ48" s="39">
        <v>0</v>
      </c>
      <c r="AK48" s="39">
        <v>0.4</v>
      </c>
      <c r="AL48" s="39">
        <v>0</v>
      </c>
    </row>
    <row r="49" spans="1:38" ht="63" x14ac:dyDescent="0.25">
      <c r="A49" s="8" t="s">
        <v>508</v>
      </c>
      <c r="B49" s="158" t="s">
        <v>498</v>
      </c>
      <c r="C49" s="158" t="s">
        <v>499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3.24</v>
      </c>
      <c r="AA49" s="39">
        <v>0</v>
      </c>
      <c r="AB49" s="39">
        <v>0</v>
      </c>
      <c r="AC49" s="39">
        <v>0</v>
      </c>
      <c r="AD49" s="39">
        <v>0.16</v>
      </c>
      <c r="AE49" s="39">
        <v>0</v>
      </c>
      <c r="AF49" s="39">
        <v>0</v>
      </c>
      <c r="AG49" s="39">
        <v>3.24</v>
      </c>
      <c r="AH49" s="39">
        <v>0</v>
      </c>
      <c r="AI49" s="39">
        <v>0</v>
      </c>
      <c r="AJ49" s="39">
        <v>0</v>
      </c>
      <c r="AK49" s="39">
        <v>0.16</v>
      </c>
      <c r="AL49" s="39">
        <v>0</v>
      </c>
    </row>
    <row r="50" spans="1:38" ht="63" x14ac:dyDescent="0.25">
      <c r="A50" s="8" t="s">
        <v>509</v>
      </c>
      <c r="B50" s="158" t="s">
        <v>500</v>
      </c>
      <c r="C50" s="158" t="s">
        <v>501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3.4590000000000001</v>
      </c>
      <c r="AA50" s="39">
        <v>0</v>
      </c>
      <c r="AB50" s="39">
        <v>0</v>
      </c>
      <c r="AC50" s="39">
        <v>0</v>
      </c>
      <c r="AD50" s="39">
        <v>0.25</v>
      </c>
      <c r="AE50" s="39">
        <v>0</v>
      </c>
      <c r="AF50" s="39">
        <v>0</v>
      </c>
      <c r="AG50" s="39">
        <v>3.4590000000000001</v>
      </c>
      <c r="AH50" s="39">
        <v>0</v>
      </c>
      <c r="AI50" s="39">
        <v>0</v>
      </c>
      <c r="AJ50" s="39">
        <v>0</v>
      </c>
      <c r="AK50" s="39">
        <v>0.25</v>
      </c>
      <c r="AL50" s="39">
        <v>0</v>
      </c>
    </row>
    <row r="51" spans="1:38" ht="63" x14ac:dyDescent="0.25">
      <c r="A51" s="8" t="s">
        <v>510</v>
      </c>
      <c r="B51" s="158" t="s">
        <v>502</v>
      </c>
      <c r="C51" s="158" t="s">
        <v>503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3.24</v>
      </c>
      <c r="AA51" s="39">
        <v>0</v>
      </c>
      <c r="AB51" s="39">
        <v>0</v>
      </c>
      <c r="AC51" s="39">
        <v>0</v>
      </c>
      <c r="AD51" s="39">
        <v>0.16</v>
      </c>
      <c r="AE51" s="39">
        <v>0</v>
      </c>
      <c r="AF51" s="39">
        <v>0</v>
      </c>
      <c r="AG51" s="39">
        <v>3.24</v>
      </c>
      <c r="AH51" s="39">
        <v>0</v>
      </c>
      <c r="AI51" s="39">
        <v>0</v>
      </c>
      <c r="AJ51" s="39">
        <v>0</v>
      </c>
      <c r="AK51" s="39">
        <v>0.16</v>
      </c>
      <c r="AL51" s="39">
        <v>0</v>
      </c>
    </row>
    <row r="52" spans="1:38" ht="47.25" x14ac:dyDescent="0.25">
      <c r="A52" s="19" t="s">
        <v>72</v>
      </c>
      <c r="B52" s="20" t="s">
        <v>73</v>
      </c>
      <c r="C52" s="20" t="s">
        <v>17</v>
      </c>
      <c r="D52" s="38">
        <f t="shared" ref="D52:AL52" si="15">SUM(D53,D54)</f>
        <v>0</v>
      </c>
      <c r="E52" s="38">
        <f t="shared" si="15"/>
        <v>0</v>
      </c>
      <c r="F52" s="38">
        <f t="shared" si="15"/>
        <v>0</v>
      </c>
      <c r="G52" s="38">
        <f t="shared" si="15"/>
        <v>0</v>
      </c>
      <c r="H52" s="38">
        <f t="shared" si="15"/>
        <v>0</v>
      </c>
      <c r="I52" s="38">
        <f t="shared" si="15"/>
        <v>0</v>
      </c>
      <c r="J52" s="38">
        <f t="shared" si="15"/>
        <v>0</v>
      </c>
      <c r="K52" s="38">
        <f t="shared" si="15"/>
        <v>0</v>
      </c>
      <c r="L52" s="38">
        <f t="shared" si="15"/>
        <v>0</v>
      </c>
      <c r="M52" s="38">
        <f t="shared" si="15"/>
        <v>0</v>
      </c>
      <c r="N52" s="38">
        <f t="shared" si="15"/>
        <v>0</v>
      </c>
      <c r="O52" s="38">
        <f t="shared" si="15"/>
        <v>0</v>
      </c>
      <c r="P52" s="38">
        <f t="shared" si="15"/>
        <v>0</v>
      </c>
      <c r="Q52" s="38">
        <f t="shared" si="15"/>
        <v>0</v>
      </c>
      <c r="R52" s="38">
        <f t="shared" si="15"/>
        <v>0</v>
      </c>
      <c r="S52" s="38">
        <f t="shared" si="15"/>
        <v>0</v>
      </c>
      <c r="T52" s="38">
        <f t="shared" si="15"/>
        <v>0</v>
      </c>
      <c r="U52" s="38">
        <f t="shared" si="15"/>
        <v>0</v>
      </c>
      <c r="V52" s="38">
        <f t="shared" si="15"/>
        <v>0</v>
      </c>
      <c r="W52" s="38">
        <f t="shared" si="15"/>
        <v>0</v>
      </c>
      <c r="X52" s="38">
        <f t="shared" si="15"/>
        <v>0</v>
      </c>
      <c r="Y52" s="38">
        <f t="shared" si="15"/>
        <v>0</v>
      </c>
      <c r="Z52" s="38">
        <f t="shared" si="15"/>
        <v>14.02</v>
      </c>
      <c r="AA52" s="38">
        <f t="shared" si="15"/>
        <v>0</v>
      </c>
      <c r="AB52" s="38">
        <f t="shared" si="15"/>
        <v>0</v>
      </c>
      <c r="AC52" s="38">
        <f t="shared" si="15"/>
        <v>1.9</v>
      </c>
      <c r="AD52" s="38">
        <f t="shared" si="15"/>
        <v>0.1</v>
      </c>
      <c r="AE52" s="38">
        <f t="shared" si="15"/>
        <v>0</v>
      </c>
      <c r="AF52" s="38">
        <f t="shared" si="15"/>
        <v>0</v>
      </c>
      <c r="AG52" s="38">
        <f t="shared" si="15"/>
        <v>14.02</v>
      </c>
      <c r="AH52" s="38">
        <f t="shared" si="15"/>
        <v>0</v>
      </c>
      <c r="AI52" s="38">
        <f t="shared" si="15"/>
        <v>0</v>
      </c>
      <c r="AJ52" s="38">
        <f t="shared" si="15"/>
        <v>1.9</v>
      </c>
      <c r="AK52" s="38">
        <f t="shared" si="15"/>
        <v>0.1</v>
      </c>
      <c r="AL52" s="38">
        <f t="shared" si="15"/>
        <v>0</v>
      </c>
    </row>
    <row r="53" spans="1:38" ht="31.5" x14ac:dyDescent="0.25">
      <c r="A53" s="8" t="s">
        <v>74</v>
      </c>
      <c r="B53" s="9" t="s">
        <v>75</v>
      </c>
      <c r="C53" s="9" t="s">
        <v>17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</row>
    <row r="54" spans="1:38" ht="31.5" x14ac:dyDescent="0.25">
      <c r="A54" s="8" t="s">
        <v>76</v>
      </c>
      <c r="B54" s="25" t="s">
        <v>77</v>
      </c>
      <c r="C54" s="25" t="s">
        <v>17</v>
      </c>
      <c r="D54" s="36">
        <f t="shared" ref="D54:AL54" si="16">SUM(D55:D57)</f>
        <v>0</v>
      </c>
      <c r="E54" s="36">
        <f t="shared" si="16"/>
        <v>0</v>
      </c>
      <c r="F54" s="36">
        <f t="shared" si="16"/>
        <v>0</v>
      </c>
      <c r="G54" s="36">
        <f t="shared" si="16"/>
        <v>0</v>
      </c>
      <c r="H54" s="36">
        <f t="shared" si="16"/>
        <v>0</v>
      </c>
      <c r="I54" s="36">
        <f t="shared" si="16"/>
        <v>0</v>
      </c>
      <c r="J54" s="36">
        <f t="shared" si="16"/>
        <v>0</v>
      </c>
      <c r="K54" s="36">
        <f t="shared" si="16"/>
        <v>0</v>
      </c>
      <c r="L54" s="36">
        <f t="shared" si="16"/>
        <v>0</v>
      </c>
      <c r="M54" s="36">
        <f t="shared" si="16"/>
        <v>0</v>
      </c>
      <c r="N54" s="36">
        <f t="shared" si="16"/>
        <v>0</v>
      </c>
      <c r="O54" s="36">
        <f t="shared" si="16"/>
        <v>0</v>
      </c>
      <c r="P54" s="36">
        <f t="shared" si="16"/>
        <v>0</v>
      </c>
      <c r="Q54" s="36">
        <f t="shared" si="16"/>
        <v>0</v>
      </c>
      <c r="R54" s="36">
        <f t="shared" si="16"/>
        <v>0</v>
      </c>
      <c r="S54" s="36">
        <f t="shared" si="16"/>
        <v>0</v>
      </c>
      <c r="T54" s="36">
        <f t="shared" si="16"/>
        <v>0</v>
      </c>
      <c r="U54" s="36">
        <f t="shared" si="16"/>
        <v>0</v>
      </c>
      <c r="V54" s="36">
        <f t="shared" si="16"/>
        <v>0</v>
      </c>
      <c r="W54" s="36">
        <f t="shared" si="16"/>
        <v>0</v>
      </c>
      <c r="X54" s="36">
        <f t="shared" si="16"/>
        <v>0</v>
      </c>
      <c r="Y54" s="36">
        <f t="shared" si="16"/>
        <v>0</v>
      </c>
      <c r="Z54" s="36">
        <f t="shared" si="16"/>
        <v>14.02</v>
      </c>
      <c r="AA54" s="36">
        <f t="shared" si="16"/>
        <v>0</v>
      </c>
      <c r="AB54" s="36">
        <f t="shared" si="16"/>
        <v>0</v>
      </c>
      <c r="AC54" s="36">
        <f t="shared" si="16"/>
        <v>1.9</v>
      </c>
      <c r="AD54" s="36">
        <f t="shared" si="16"/>
        <v>0.1</v>
      </c>
      <c r="AE54" s="36">
        <f t="shared" si="16"/>
        <v>0</v>
      </c>
      <c r="AF54" s="36">
        <f t="shared" si="16"/>
        <v>0</v>
      </c>
      <c r="AG54" s="36">
        <f t="shared" si="16"/>
        <v>14.02</v>
      </c>
      <c r="AH54" s="36">
        <f t="shared" si="16"/>
        <v>0</v>
      </c>
      <c r="AI54" s="36">
        <f t="shared" si="16"/>
        <v>0</v>
      </c>
      <c r="AJ54" s="36">
        <f t="shared" si="16"/>
        <v>1.9</v>
      </c>
      <c r="AK54" s="36">
        <f t="shared" si="16"/>
        <v>0.1</v>
      </c>
      <c r="AL54" s="36">
        <f t="shared" si="16"/>
        <v>0</v>
      </c>
    </row>
    <row r="55" spans="1:38" ht="78.75" x14ac:dyDescent="0.25">
      <c r="A55" s="22" t="s">
        <v>78</v>
      </c>
      <c r="B55" s="160" t="s">
        <v>504</v>
      </c>
      <c r="C55" s="158" t="s">
        <v>466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14.02</v>
      </c>
      <c r="AA55" s="39">
        <v>0</v>
      </c>
      <c r="AB55" s="39">
        <v>0</v>
      </c>
      <c r="AC55" s="39">
        <v>1.9</v>
      </c>
      <c r="AD55" s="39">
        <v>0.1</v>
      </c>
      <c r="AE55" s="39">
        <v>0</v>
      </c>
      <c r="AF55" s="39">
        <v>0</v>
      </c>
      <c r="AG55" s="39">
        <v>14.02</v>
      </c>
      <c r="AH55" s="39">
        <v>0</v>
      </c>
      <c r="AI55" s="39">
        <v>0</v>
      </c>
      <c r="AJ55" s="39">
        <v>1.9</v>
      </c>
      <c r="AK55" s="39">
        <v>0.1</v>
      </c>
      <c r="AL55" s="39">
        <v>0</v>
      </c>
    </row>
    <row r="56" spans="1:38" ht="110.25" x14ac:dyDescent="0.25">
      <c r="A56" s="22" t="s">
        <v>79</v>
      </c>
      <c r="B56" s="160" t="s">
        <v>505</v>
      </c>
      <c r="C56" s="158" t="s">
        <v>467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</row>
    <row r="57" spans="1:38" ht="63" x14ac:dyDescent="0.25">
      <c r="A57" s="22" t="s">
        <v>80</v>
      </c>
      <c r="B57" s="160" t="s">
        <v>506</v>
      </c>
      <c r="C57" s="158" t="s">
        <v>468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</row>
    <row r="58" spans="1:38" ht="31.5" x14ac:dyDescent="0.25">
      <c r="A58" s="19" t="s">
        <v>81</v>
      </c>
      <c r="B58" s="20" t="s">
        <v>82</v>
      </c>
      <c r="C58" s="21" t="s">
        <v>17</v>
      </c>
      <c r="D58" s="38">
        <f>SUM(D59:D66)</f>
        <v>0</v>
      </c>
      <c r="E58" s="38">
        <f t="shared" ref="E58:AL58" si="17">SUM(E59:E66)</f>
        <v>0</v>
      </c>
      <c r="F58" s="38">
        <f t="shared" si="17"/>
        <v>0</v>
      </c>
      <c r="G58" s="38">
        <f t="shared" si="17"/>
        <v>0</v>
      </c>
      <c r="H58" s="38">
        <f t="shared" si="17"/>
        <v>0</v>
      </c>
      <c r="I58" s="38">
        <f t="shared" si="17"/>
        <v>0</v>
      </c>
      <c r="J58" s="38">
        <f t="shared" si="17"/>
        <v>0</v>
      </c>
      <c r="K58" s="38">
        <f t="shared" si="17"/>
        <v>0</v>
      </c>
      <c r="L58" s="38">
        <f t="shared" si="17"/>
        <v>0</v>
      </c>
      <c r="M58" s="38">
        <f t="shared" si="17"/>
        <v>0</v>
      </c>
      <c r="N58" s="38">
        <f t="shared" si="17"/>
        <v>0</v>
      </c>
      <c r="O58" s="38">
        <f t="shared" si="17"/>
        <v>0</v>
      </c>
      <c r="P58" s="38">
        <f t="shared" si="17"/>
        <v>0</v>
      </c>
      <c r="Q58" s="38">
        <f t="shared" si="17"/>
        <v>0</v>
      </c>
      <c r="R58" s="38">
        <f t="shared" si="17"/>
        <v>0</v>
      </c>
      <c r="S58" s="38">
        <f t="shared" si="17"/>
        <v>0</v>
      </c>
      <c r="T58" s="38">
        <f t="shared" si="17"/>
        <v>0</v>
      </c>
      <c r="U58" s="38">
        <f t="shared" si="17"/>
        <v>0</v>
      </c>
      <c r="V58" s="38">
        <f t="shared" si="17"/>
        <v>0</v>
      </c>
      <c r="W58" s="38">
        <f t="shared" si="17"/>
        <v>0</v>
      </c>
      <c r="X58" s="38">
        <f t="shared" si="17"/>
        <v>0</v>
      </c>
      <c r="Y58" s="38">
        <f t="shared" si="17"/>
        <v>0</v>
      </c>
      <c r="Z58" s="38">
        <f t="shared" si="17"/>
        <v>0</v>
      </c>
      <c r="AA58" s="38">
        <f t="shared" si="17"/>
        <v>0</v>
      </c>
      <c r="AB58" s="38">
        <f t="shared" si="17"/>
        <v>0</v>
      </c>
      <c r="AC58" s="38">
        <f t="shared" si="17"/>
        <v>0</v>
      </c>
      <c r="AD58" s="38">
        <f t="shared" si="17"/>
        <v>0</v>
      </c>
      <c r="AE58" s="38">
        <f t="shared" si="17"/>
        <v>0</v>
      </c>
      <c r="AF58" s="38">
        <f t="shared" si="17"/>
        <v>0</v>
      </c>
      <c r="AG58" s="38">
        <f t="shared" si="17"/>
        <v>0</v>
      </c>
      <c r="AH58" s="38">
        <f t="shared" si="17"/>
        <v>0</v>
      </c>
      <c r="AI58" s="38">
        <f t="shared" si="17"/>
        <v>0</v>
      </c>
      <c r="AJ58" s="38">
        <f t="shared" si="17"/>
        <v>0</v>
      </c>
      <c r="AK58" s="38">
        <f t="shared" si="17"/>
        <v>0</v>
      </c>
      <c r="AL58" s="38">
        <f t="shared" si="17"/>
        <v>0</v>
      </c>
    </row>
    <row r="59" spans="1:38" ht="31.5" x14ac:dyDescent="0.25">
      <c r="A59" s="8" t="s">
        <v>83</v>
      </c>
      <c r="B59" s="9" t="s">
        <v>84</v>
      </c>
      <c r="C59" s="11" t="s">
        <v>17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</row>
    <row r="60" spans="1:38" ht="31.5" x14ac:dyDescent="0.25">
      <c r="A60" s="8" t="s">
        <v>85</v>
      </c>
      <c r="B60" s="9" t="s">
        <v>86</v>
      </c>
      <c r="C60" s="11" t="s">
        <v>17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</row>
    <row r="61" spans="1:38" ht="31.5" x14ac:dyDescent="0.25">
      <c r="A61" s="8" t="s">
        <v>87</v>
      </c>
      <c r="B61" s="9" t="s">
        <v>88</v>
      </c>
      <c r="C61" s="11" t="s">
        <v>17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</row>
    <row r="62" spans="1:38" ht="31.5" x14ac:dyDescent="0.25">
      <c r="A62" s="8" t="s">
        <v>89</v>
      </c>
      <c r="B62" s="9" t="s">
        <v>90</v>
      </c>
      <c r="C62" s="11" t="s">
        <v>17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</row>
    <row r="63" spans="1:38" ht="47.25" x14ac:dyDescent="0.25">
      <c r="A63" s="8" t="s">
        <v>91</v>
      </c>
      <c r="B63" s="9" t="s">
        <v>92</v>
      </c>
      <c r="C63" s="11" t="s">
        <v>17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</row>
    <row r="64" spans="1:38" ht="47.25" x14ac:dyDescent="0.25">
      <c r="A64" s="8" t="s">
        <v>93</v>
      </c>
      <c r="B64" s="9" t="s">
        <v>94</v>
      </c>
      <c r="C64" s="11" t="s">
        <v>17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</row>
    <row r="65" spans="1:38" ht="47.25" x14ac:dyDescent="0.25">
      <c r="A65" s="8" t="s">
        <v>95</v>
      </c>
      <c r="B65" s="9" t="s">
        <v>96</v>
      </c>
      <c r="C65" s="11" t="s">
        <v>17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0</v>
      </c>
      <c r="AK65" s="36">
        <v>0</v>
      </c>
      <c r="AL65" s="36">
        <v>0</v>
      </c>
    </row>
    <row r="66" spans="1:38" ht="47.25" x14ac:dyDescent="0.25">
      <c r="A66" s="8" t="s">
        <v>97</v>
      </c>
      <c r="B66" s="9" t="s">
        <v>98</v>
      </c>
      <c r="C66" s="11" t="s">
        <v>17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</row>
    <row r="67" spans="1:38" ht="47.25" x14ac:dyDescent="0.25">
      <c r="A67" s="19" t="s">
        <v>99</v>
      </c>
      <c r="B67" s="20" t="s">
        <v>100</v>
      </c>
      <c r="C67" s="21" t="s">
        <v>17</v>
      </c>
      <c r="D67" s="38">
        <f>SUM(D68:D69)</f>
        <v>0</v>
      </c>
      <c r="E67" s="38">
        <f t="shared" ref="E67:AL67" si="18">SUM(E68:E69)</f>
        <v>0</v>
      </c>
      <c r="F67" s="38">
        <f t="shared" si="18"/>
        <v>0</v>
      </c>
      <c r="G67" s="38">
        <f t="shared" si="18"/>
        <v>0</v>
      </c>
      <c r="H67" s="38">
        <f t="shared" si="18"/>
        <v>0</v>
      </c>
      <c r="I67" s="38">
        <f t="shared" si="18"/>
        <v>0</v>
      </c>
      <c r="J67" s="38">
        <f t="shared" si="18"/>
        <v>0</v>
      </c>
      <c r="K67" s="38">
        <f t="shared" si="18"/>
        <v>0</v>
      </c>
      <c r="L67" s="38">
        <f t="shared" si="18"/>
        <v>0</v>
      </c>
      <c r="M67" s="38">
        <f t="shared" si="18"/>
        <v>0</v>
      </c>
      <c r="N67" s="38">
        <f t="shared" si="18"/>
        <v>0</v>
      </c>
      <c r="O67" s="38">
        <f t="shared" si="18"/>
        <v>0</v>
      </c>
      <c r="P67" s="38">
        <f t="shared" si="18"/>
        <v>0</v>
      </c>
      <c r="Q67" s="38">
        <f t="shared" si="18"/>
        <v>0</v>
      </c>
      <c r="R67" s="38">
        <f t="shared" si="18"/>
        <v>0</v>
      </c>
      <c r="S67" s="38">
        <f t="shared" si="18"/>
        <v>0</v>
      </c>
      <c r="T67" s="38">
        <f t="shared" si="18"/>
        <v>0</v>
      </c>
      <c r="U67" s="38">
        <f t="shared" si="18"/>
        <v>0</v>
      </c>
      <c r="V67" s="38">
        <f t="shared" si="18"/>
        <v>0</v>
      </c>
      <c r="W67" s="38">
        <f t="shared" si="18"/>
        <v>0</v>
      </c>
      <c r="X67" s="38">
        <f t="shared" si="18"/>
        <v>0</v>
      </c>
      <c r="Y67" s="38">
        <f t="shared" si="18"/>
        <v>0</v>
      </c>
      <c r="Z67" s="38">
        <f t="shared" si="18"/>
        <v>0</v>
      </c>
      <c r="AA67" s="38">
        <f t="shared" si="18"/>
        <v>0</v>
      </c>
      <c r="AB67" s="38">
        <f t="shared" si="18"/>
        <v>0</v>
      </c>
      <c r="AC67" s="38">
        <f t="shared" si="18"/>
        <v>0</v>
      </c>
      <c r="AD67" s="38">
        <f t="shared" si="18"/>
        <v>0</v>
      </c>
      <c r="AE67" s="38">
        <f t="shared" si="18"/>
        <v>0</v>
      </c>
      <c r="AF67" s="38">
        <f t="shared" si="18"/>
        <v>0</v>
      </c>
      <c r="AG67" s="38">
        <f t="shared" si="18"/>
        <v>0</v>
      </c>
      <c r="AH67" s="38">
        <f t="shared" si="18"/>
        <v>0</v>
      </c>
      <c r="AI67" s="38">
        <f t="shared" si="18"/>
        <v>0</v>
      </c>
      <c r="AJ67" s="38">
        <f t="shared" si="18"/>
        <v>0</v>
      </c>
      <c r="AK67" s="38">
        <f t="shared" si="18"/>
        <v>0</v>
      </c>
      <c r="AL67" s="38">
        <f t="shared" si="18"/>
        <v>0</v>
      </c>
    </row>
    <row r="68" spans="1:38" ht="31.5" x14ac:dyDescent="0.25">
      <c r="A68" s="8" t="s">
        <v>101</v>
      </c>
      <c r="B68" s="9" t="s">
        <v>102</v>
      </c>
      <c r="C68" s="11" t="s">
        <v>17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</row>
    <row r="69" spans="1:38" ht="47.25" x14ac:dyDescent="0.25">
      <c r="A69" s="8" t="s">
        <v>103</v>
      </c>
      <c r="B69" s="9" t="s">
        <v>104</v>
      </c>
      <c r="C69" s="11" t="s">
        <v>17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</row>
    <row r="70" spans="1:38" ht="63" x14ac:dyDescent="0.25">
      <c r="A70" s="16" t="s">
        <v>105</v>
      </c>
      <c r="B70" s="17" t="s">
        <v>106</v>
      </c>
      <c r="C70" s="18" t="s">
        <v>17</v>
      </c>
      <c r="D70" s="37">
        <f>SUM(D71:D72)</f>
        <v>0</v>
      </c>
      <c r="E70" s="37">
        <f t="shared" ref="E70:AL70" si="19">SUM(E71:E72)</f>
        <v>0</v>
      </c>
      <c r="F70" s="37">
        <f t="shared" si="19"/>
        <v>0</v>
      </c>
      <c r="G70" s="37">
        <f t="shared" si="19"/>
        <v>0</v>
      </c>
      <c r="H70" s="37">
        <f t="shared" si="19"/>
        <v>0</v>
      </c>
      <c r="I70" s="37">
        <f t="shared" si="19"/>
        <v>0</v>
      </c>
      <c r="J70" s="37">
        <f t="shared" si="19"/>
        <v>0</v>
      </c>
      <c r="K70" s="37">
        <f t="shared" si="19"/>
        <v>0</v>
      </c>
      <c r="L70" s="37">
        <f t="shared" si="19"/>
        <v>0</v>
      </c>
      <c r="M70" s="37">
        <f t="shared" si="19"/>
        <v>0</v>
      </c>
      <c r="N70" s="37">
        <f t="shared" si="19"/>
        <v>0</v>
      </c>
      <c r="O70" s="37">
        <f t="shared" si="19"/>
        <v>0</v>
      </c>
      <c r="P70" s="37">
        <f t="shared" si="19"/>
        <v>0</v>
      </c>
      <c r="Q70" s="37">
        <f t="shared" si="19"/>
        <v>0</v>
      </c>
      <c r="R70" s="37">
        <f t="shared" si="19"/>
        <v>0</v>
      </c>
      <c r="S70" s="37">
        <f t="shared" si="19"/>
        <v>0</v>
      </c>
      <c r="T70" s="37">
        <f t="shared" si="19"/>
        <v>0</v>
      </c>
      <c r="U70" s="37">
        <f t="shared" si="19"/>
        <v>0</v>
      </c>
      <c r="V70" s="37">
        <f t="shared" si="19"/>
        <v>0</v>
      </c>
      <c r="W70" s="37">
        <f t="shared" si="19"/>
        <v>0</v>
      </c>
      <c r="X70" s="37">
        <f t="shared" si="19"/>
        <v>0</v>
      </c>
      <c r="Y70" s="37">
        <f t="shared" si="19"/>
        <v>0</v>
      </c>
      <c r="Z70" s="37">
        <f t="shared" si="19"/>
        <v>0</v>
      </c>
      <c r="AA70" s="37">
        <f t="shared" si="19"/>
        <v>0</v>
      </c>
      <c r="AB70" s="37">
        <f t="shared" si="19"/>
        <v>0</v>
      </c>
      <c r="AC70" s="37">
        <f t="shared" si="19"/>
        <v>0</v>
      </c>
      <c r="AD70" s="37">
        <f t="shared" si="19"/>
        <v>0</v>
      </c>
      <c r="AE70" s="37">
        <f t="shared" si="19"/>
        <v>0</v>
      </c>
      <c r="AF70" s="37">
        <f t="shared" si="19"/>
        <v>0</v>
      </c>
      <c r="AG70" s="37">
        <f t="shared" si="19"/>
        <v>0</v>
      </c>
      <c r="AH70" s="37">
        <f t="shared" si="19"/>
        <v>0</v>
      </c>
      <c r="AI70" s="37">
        <f t="shared" si="19"/>
        <v>0</v>
      </c>
      <c r="AJ70" s="37">
        <f t="shared" si="19"/>
        <v>0</v>
      </c>
      <c r="AK70" s="37">
        <f t="shared" si="19"/>
        <v>0</v>
      </c>
      <c r="AL70" s="37">
        <f t="shared" si="19"/>
        <v>0</v>
      </c>
    </row>
    <row r="71" spans="1:38" ht="63" x14ac:dyDescent="0.25">
      <c r="A71" s="8" t="s">
        <v>107</v>
      </c>
      <c r="B71" s="9" t="s">
        <v>108</v>
      </c>
      <c r="C71" s="11" t="s">
        <v>17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6">
        <v>0</v>
      </c>
      <c r="AL71" s="36">
        <v>0</v>
      </c>
    </row>
    <row r="72" spans="1:38" ht="47.25" x14ac:dyDescent="0.25">
      <c r="A72" s="8" t="s">
        <v>109</v>
      </c>
      <c r="B72" s="9" t="s">
        <v>110</v>
      </c>
      <c r="C72" s="11" t="s">
        <v>17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</row>
    <row r="73" spans="1:38" ht="31.5" x14ac:dyDescent="0.25">
      <c r="A73" s="16" t="s">
        <v>111</v>
      </c>
      <c r="B73" s="17" t="s">
        <v>112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</row>
    <row r="74" spans="1:38" ht="31.5" x14ac:dyDescent="0.25">
      <c r="A74" s="16" t="s">
        <v>113</v>
      </c>
      <c r="B74" s="17" t="s">
        <v>114</v>
      </c>
      <c r="C74" s="18" t="s">
        <v>17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</row>
    <row r="75" spans="1:38" ht="31.5" x14ac:dyDescent="0.25">
      <c r="A75" s="16" t="s">
        <v>115</v>
      </c>
      <c r="B75" s="17" t="s">
        <v>116</v>
      </c>
      <c r="C75" s="18" t="s">
        <v>17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</row>
  </sheetData>
  <mergeCells count="23"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AG2:AL2"/>
    <mergeCell ref="AG3:AL3"/>
    <mergeCell ref="A4:AF4"/>
    <mergeCell ref="AG4:AL4"/>
    <mergeCell ref="A5:AF5"/>
    <mergeCell ref="AG5:AL5"/>
    <mergeCell ref="R12:X12"/>
    <mergeCell ref="Y12:AE12"/>
    <mergeCell ref="AF12:AL12"/>
    <mergeCell ref="E13:J13"/>
    <mergeCell ref="L13:Q13"/>
    <mergeCell ref="S13:X13"/>
    <mergeCell ref="Z13:AE13"/>
    <mergeCell ref="AG13:AL13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  <rowBreaks count="1" manualBreakCount="1">
    <brk id="45" max="3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75"/>
  <sheetViews>
    <sheetView view="pageBreakPreview" topLeftCell="H1" zoomScale="60" zoomScaleNormal="100" workbookViewId="0">
      <selection activeCell="AD19" sqref="AD19"/>
    </sheetView>
  </sheetViews>
  <sheetFormatPr defaultRowHeight="15" x14ac:dyDescent="0.25"/>
  <cols>
    <col min="1" max="1" width="13.5703125" customWidth="1"/>
    <col min="2" max="2" width="50.85546875" customWidth="1"/>
    <col min="3" max="3" width="23.5703125" customWidth="1"/>
    <col min="4" max="4" width="13.28515625" customWidth="1"/>
    <col min="11" max="11" width="13.7109375" customWidth="1"/>
    <col min="18" max="18" width="13.7109375" customWidth="1"/>
    <col min="25" max="25" width="13" customWidth="1"/>
  </cols>
  <sheetData>
    <row r="1" spans="1:38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ht="15.7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170" t="s">
        <v>353</v>
      </c>
      <c r="AH2" s="170"/>
      <c r="AI2" s="170"/>
      <c r="AJ2" s="170"/>
      <c r="AK2" s="170"/>
      <c r="AL2" s="170"/>
    </row>
    <row r="3" spans="1:38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170" t="s">
        <v>157</v>
      </c>
      <c r="AH3" s="170"/>
      <c r="AI3" s="170"/>
      <c r="AJ3" s="170"/>
      <c r="AK3" s="170"/>
      <c r="AL3" s="170"/>
    </row>
    <row r="4" spans="1:38" ht="15.75" x14ac:dyDescent="0.25">
      <c r="A4" s="198" t="s">
        <v>309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70" t="s">
        <v>158</v>
      </c>
      <c r="AH4" s="170"/>
      <c r="AI4" s="170"/>
      <c r="AJ4" s="170"/>
      <c r="AK4" s="170"/>
      <c r="AL4" s="170"/>
    </row>
    <row r="5" spans="1:38" ht="15.75" x14ac:dyDescent="0.25">
      <c r="A5" s="199" t="s">
        <v>310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4" t="s">
        <v>521</v>
      </c>
      <c r="AH5" s="194"/>
      <c r="AI5" s="194"/>
      <c r="AJ5" s="194"/>
      <c r="AK5" s="194"/>
      <c r="AL5" s="194"/>
    </row>
    <row r="6" spans="1:38" ht="15.75" x14ac:dyDescent="0.25">
      <c r="A6" s="199" t="s">
        <v>483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96"/>
      <c r="AH6" s="96"/>
      <c r="AI6" s="96"/>
      <c r="AJ6" s="96"/>
      <c r="AK6" s="96"/>
      <c r="AL6" s="96"/>
    </row>
    <row r="7" spans="1:38" ht="15.75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8.75" x14ac:dyDescent="0.25">
      <c r="A8" s="173" t="s">
        <v>490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65"/>
      <c r="AH8" s="65"/>
      <c r="AI8" s="65"/>
      <c r="AJ8" s="65"/>
      <c r="AK8" s="65"/>
      <c r="AL8" s="65"/>
    </row>
    <row r="9" spans="1:38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3"/>
      <c r="AH9" s="3"/>
      <c r="AI9" s="3"/>
      <c r="AJ9" s="3"/>
      <c r="AK9" s="3"/>
      <c r="AL9" s="3"/>
    </row>
    <row r="10" spans="1:38" ht="15.75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</row>
    <row r="11" spans="1:38" ht="18.75" x14ac:dyDescent="0.25">
      <c r="A11" s="201" t="s">
        <v>161</v>
      </c>
      <c r="B11" s="201" t="s">
        <v>1</v>
      </c>
      <c r="C11" s="201" t="s">
        <v>311</v>
      </c>
      <c r="D11" s="200" t="s">
        <v>312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</row>
    <row r="12" spans="1:38" ht="18.75" x14ac:dyDescent="0.25">
      <c r="A12" s="201"/>
      <c r="B12" s="201"/>
      <c r="C12" s="201"/>
      <c r="D12" s="200" t="s">
        <v>313</v>
      </c>
      <c r="E12" s="200"/>
      <c r="F12" s="200"/>
      <c r="G12" s="200"/>
      <c r="H12" s="200"/>
      <c r="I12" s="200"/>
      <c r="J12" s="200"/>
      <c r="K12" s="200" t="s">
        <v>314</v>
      </c>
      <c r="L12" s="200"/>
      <c r="M12" s="200"/>
      <c r="N12" s="200"/>
      <c r="O12" s="200"/>
      <c r="P12" s="200"/>
      <c r="Q12" s="200"/>
      <c r="R12" s="200" t="s">
        <v>315</v>
      </c>
      <c r="S12" s="200"/>
      <c r="T12" s="200"/>
      <c r="U12" s="200"/>
      <c r="V12" s="200"/>
      <c r="W12" s="200"/>
      <c r="X12" s="200"/>
      <c r="Y12" s="200" t="s">
        <v>316</v>
      </c>
      <c r="Z12" s="200"/>
      <c r="AA12" s="200"/>
      <c r="AB12" s="200"/>
      <c r="AC12" s="200"/>
      <c r="AD12" s="200"/>
      <c r="AE12" s="200"/>
      <c r="AF12" s="201" t="s">
        <v>317</v>
      </c>
      <c r="AG12" s="201"/>
      <c r="AH12" s="201"/>
      <c r="AI12" s="201"/>
      <c r="AJ12" s="201"/>
      <c r="AK12" s="201"/>
      <c r="AL12" s="201"/>
    </row>
    <row r="13" spans="1:38" ht="93.75" x14ac:dyDescent="0.25">
      <c r="A13" s="201"/>
      <c r="B13" s="201"/>
      <c r="C13" s="201"/>
      <c r="D13" s="97" t="s">
        <v>258</v>
      </c>
      <c r="E13" s="200" t="s">
        <v>259</v>
      </c>
      <c r="F13" s="200"/>
      <c r="G13" s="200"/>
      <c r="H13" s="200"/>
      <c r="I13" s="200"/>
      <c r="J13" s="200"/>
      <c r="K13" s="97" t="s">
        <v>258</v>
      </c>
      <c r="L13" s="201" t="s">
        <v>259</v>
      </c>
      <c r="M13" s="201"/>
      <c r="N13" s="201"/>
      <c r="O13" s="201"/>
      <c r="P13" s="201"/>
      <c r="Q13" s="201"/>
      <c r="R13" s="97" t="s">
        <v>258</v>
      </c>
      <c r="S13" s="201" t="s">
        <v>259</v>
      </c>
      <c r="T13" s="201"/>
      <c r="U13" s="201"/>
      <c r="V13" s="201"/>
      <c r="W13" s="201"/>
      <c r="X13" s="201"/>
      <c r="Y13" s="97" t="s">
        <v>258</v>
      </c>
      <c r="Z13" s="201" t="s">
        <v>259</v>
      </c>
      <c r="AA13" s="201"/>
      <c r="AB13" s="201"/>
      <c r="AC13" s="201"/>
      <c r="AD13" s="201"/>
      <c r="AE13" s="201"/>
      <c r="AF13" s="97" t="s">
        <v>258</v>
      </c>
      <c r="AG13" s="201" t="s">
        <v>259</v>
      </c>
      <c r="AH13" s="201"/>
      <c r="AI13" s="201"/>
      <c r="AJ13" s="201"/>
      <c r="AK13" s="201"/>
      <c r="AL13" s="201"/>
    </row>
    <row r="14" spans="1:38" ht="82.5" x14ac:dyDescent="0.25">
      <c r="A14" s="201"/>
      <c r="B14" s="201"/>
      <c r="C14" s="201"/>
      <c r="D14" s="98" t="s">
        <v>260</v>
      </c>
      <c r="E14" s="98" t="s">
        <v>260</v>
      </c>
      <c r="F14" s="99" t="s">
        <v>261</v>
      </c>
      <c r="G14" s="99" t="s">
        <v>262</v>
      </c>
      <c r="H14" s="99" t="s">
        <v>263</v>
      </c>
      <c r="I14" s="99" t="s">
        <v>264</v>
      </c>
      <c r="J14" s="99" t="s">
        <v>265</v>
      </c>
      <c r="K14" s="98" t="s">
        <v>260</v>
      </c>
      <c r="L14" s="98" t="s">
        <v>260</v>
      </c>
      <c r="M14" s="99" t="s">
        <v>261</v>
      </c>
      <c r="N14" s="99" t="s">
        <v>262</v>
      </c>
      <c r="O14" s="99" t="s">
        <v>263</v>
      </c>
      <c r="P14" s="99" t="s">
        <v>264</v>
      </c>
      <c r="Q14" s="99" t="s">
        <v>265</v>
      </c>
      <c r="R14" s="98" t="s">
        <v>260</v>
      </c>
      <c r="S14" s="98" t="s">
        <v>260</v>
      </c>
      <c r="T14" s="99" t="s">
        <v>261</v>
      </c>
      <c r="U14" s="99" t="s">
        <v>262</v>
      </c>
      <c r="V14" s="99" t="s">
        <v>263</v>
      </c>
      <c r="W14" s="99" t="s">
        <v>264</v>
      </c>
      <c r="X14" s="99" t="s">
        <v>265</v>
      </c>
      <c r="Y14" s="98" t="s">
        <v>260</v>
      </c>
      <c r="Z14" s="98" t="s">
        <v>260</v>
      </c>
      <c r="AA14" s="99" t="s">
        <v>261</v>
      </c>
      <c r="AB14" s="99" t="s">
        <v>262</v>
      </c>
      <c r="AC14" s="99" t="s">
        <v>263</v>
      </c>
      <c r="AD14" s="99" t="s">
        <v>264</v>
      </c>
      <c r="AE14" s="99" t="s">
        <v>265</v>
      </c>
      <c r="AF14" s="98" t="s">
        <v>260</v>
      </c>
      <c r="AG14" s="98" t="s">
        <v>260</v>
      </c>
      <c r="AH14" s="99" t="s">
        <v>261</v>
      </c>
      <c r="AI14" s="99" t="s">
        <v>262</v>
      </c>
      <c r="AJ14" s="99" t="s">
        <v>263</v>
      </c>
      <c r="AK14" s="99" t="s">
        <v>264</v>
      </c>
      <c r="AL14" s="99" t="s">
        <v>265</v>
      </c>
    </row>
    <row r="15" spans="1:38" ht="18.75" x14ac:dyDescent="0.25">
      <c r="A15" s="100">
        <v>1</v>
      </c>
      <c r="B15" s="100">
        <v>2</v>
      </c>
      <c r="C15" s="100">
        <v>3</v>
      </c>
      <c r="D15" s="101" t="s">
        <v>318</v>
      </c>
      <c r="E15" s="101" t="s">
        <v>319</v>
      </c>
      <c r="F15" s="101" t="s">
        <v>320</v>
      </c>
      <c r="G15" s="101" t="s">
        <v>321</v>
      </c>
      <c r="H15" s="101" t="s">
        <v>322</v>
      </c>
      <c r="I15" s="101" t="s">
        <v>323</v>
      </c>
      <c r="J15" s="101" t="s">
        <v>324</v>
      </c>
      <c r="K15" s="101" t="s">
        <v>325</v>
      </c>
      <c r="L15" s="101" t="s">
        <v>326</v>
      </c>
      <c r="M15" s="101" t="s">
        <v>327</v>
      </c>
      <c r="N15" s="101" t="s">
        <v>328</v>
      </c>
      <c r="O15" s="101" t="s">
        <v>329</v>
      </c>
      <c r="P15" s="101" t="s">
        <v>330</v>
      </c>
      <c r="Q15" s="101" t="s">
        <v>331</v>
      </c>
      <c r="R15" s="101" t="s">
        <v>332</v>
      </c>
      <c r="S15" s="101" t="s">
        <v>333</v>
      </c>
      <c r="T15" s="101" t="s">
        <v>334</v>
      </c>
      <c r="U15" s="101" t="s">
        <v>335</v>
      </c>
      <c r="V15" s="101" t="s">
        <v>336</v>
      </c>
      <c r="W15" s="101" t="s">
        <v>337</v>
      </c>
      <c r="X15" s="101" t="s">
        <v>338</v>
      </c>
      <c r="Y15" s="101" t="s">
        <v>339</v>
      </c>
      <c r="Z15" s="101" t="s">
        <v>340</v>
      </c>
      <c r="AA15" s="101" t="s">
        <v>341</v>
      </c>
      <c r="AB15" s="101" t="s">
        <v>342</v>
      </c>
      <c r="AC15" s="101" t="s">
        <v>343</v>
      </c>
      <c r="AD15" s="101" t="s">
        <v>344</v>
      </c>
      <c r="AE15" s="101" t="s">
        <v>345</v>
      </c>
      <c r="AF15" s="101" t="s">
        <v>346</v>
      </c>
      <c r="AG15" s="101" t="s">
        <v>347</v>
      </c>
      <c r="AH15" s="101" t="s">
        <v>348</v>
      </c>
      <c r="AI15" s="101" t="s">
        <v>349</v>
      </c>
      <c r="AJ15" s="101" t="s">
        <v>350</v>
      </c>
      <c r="AK15" s="101" t="s">
        <v>245</v>
      </c>
      <c r="AL15" s="101" t="s">
        <v>351</v>
      </c>
    </row>
    <row r="16" spans="1:38" ht="31.5" x14ac:dyDescent="0.25">
      <c r="A16" s="5" t="s">
        <v>15</v>
      </c>
      <c r="B16" s="6" t="s">
        <v>16</v>
      </c>
      <c r="C16" s="7" t="s">
        <v>17</v>
      </c>
      <c r="D16" s="35">
        <f>SUM(D17:D22)</f>
        <v>0</v>
      </c>
      <c r="E16" s="35">
        <f t="shared" ref="E16:AL16" si="0">SUM(E17:E22)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0</v>
      </c>
      <c r="AA16" s="35">
        <f t="shared" si="0"/>
        <v>0</v>
      </c>
      <c r="AB16" s="35">
        <f t="shared" si="0"/>
        <v>0</v>
      </c>
      <c r="AC16" s="35">
        <f t="shared" si="0"/>
        <v>0</v>
      </c>
      <c r="AD16" s="35">
        <f t="shared" si="0"/>
        <v>0</v>
      </c>
      <c r="AE16" s="35">
        <f t="shared" si="0"/>
        <v>0</v>
      </c>
      <c r="AF16" s="35">
        <f t="shared" si="0"/>
        <v>0</v>
      </c>
      <c r="AG16" s="35">
        <f t="shared" si="0"/>
        <v>0</v>
      </c>
      <c r="AH16" s="35">
        <f t="shared" si="0"/>
        <v>0</v>
      </c>
      <c r="AI16" s="35">
        <f t="shared" si="0"/>
        <v>0</v>
      </c>
      <c r="AJ16" s="35">
        <f t="shared" si="0"/>
        <v>0</v>
      </c>
      <c r="AK16" s="35">
        <f t="shared" si="0"/>
        <v>0</v>
      </c>
      <c r="AL16" s="35">
        <f t="shared" si="0"/>
        <v>0</v>
      </c>
    </row>
    <row r="17" spans="1:38" ht="15.75" x14ac:dyDescent="0.25">
      <c r="A17" s="8" t="s">
        <v>19</v>
      </c>
      <c r="B17" s="9" t="s">
        <v>20</v>
      </c>
      <c r="C17" s="10" t="s">
        <v>17</v>
      </c>
      <c r="D17" s="36">
        <f t="shared" ref="D17" si="1">D24</f>
        <v>0</v>
      </c>
      <c r="E17" s="36" t="str">
        <f t="shared" ref="E17:AL17" si="2">IF(E24=0,"0",E24)</f>
        <v>0</v>
      </c>
      <c r="F17" s="36" t="str">
        <f t="shared" si="2"/>
        <v>0</v>
      </c>
      <c r="G17" s="36" t="str">
        <f t="shared" si="2"/>
        <v>0</v>
      </c>
      <c r="H17" s="36" t="str">
        <f t="shared" si="2"/>
        <v>0</v>
      </c>
      <c r="I17" s="36" t="str">
        <f t="shared" si="2"/>
        <v>0</v>
      </c>
      <c r="J17" s="36" t="str">
        <f t="shared" si="2"/>
        <v>0</v>
      </c>
      <c r="K17" s="36" t="str">
        <f t="shared" si="2"/>
        <v>0</v>
      </c>
      <c r="L17" s="36" t="str">
        <f t="shared" si="2"/>
        <v>0</v>
      </c>
      <c r="M17" s="36" t="str">
        <f t="shared" si="2"/>
        <v>0</v>
      </c>
      <c r="N17" s="36" t="str">
        <f t="shared" si="2"/>
        <v>0</v>
      </c>
      <c r="O17" s="36" t="str">
        <f t="shared" si="2"/>
        <v>0</v>
      </c>
      <c r="P17" s="36" t="str">
        <f t="shared" si="2"/>
        <v>0</v>
      </c>
      <c r="Q17" s="36" t="str">
        <f t="shared" si="2"/>
        <v>0</v>
      </c>
      <c r="R17" s="36" t="str">
        <f t="shared" si="2"/>
        <v>0</v>
      </c>
      <c r="S17" s="36" t="str">
        <f t="shared" si="2"/>
        <v>0</v>
      </c>
      <c r="T17" s="36" t="str">
        <f t="shared" si="2"/>
        <v>0</v>
      </c>
      <c r="U17" s="36" t="str">
        <f t="shared" si="2"/>
        <v>0</v>
      </c>
      <c r="V17" s="36" t="str">
        <f t="shared" si="2"/>
        <v>0</v>
      </c>
      <c r="W17" s="36" t="str">
        <f t="shared" si="2"/>
        <v>0</v>
      </c>
      <c r="X17" s="36" t="str">
        <f t="shared" si="2"/>
        <v>0</v>
      </c>
      <c r="Y17" s="36" t="str">
        <f t="shared" si="2"/>
        <v>0</v>
      </c>
      <c r="Z17" s="36" t="str">
        <f t="shared" si="2"/>
        <v>0</v>
      </c>
      <c r="AA17" s="36" t="str">
        <f t="shared" si="2"/>
        <v>0</v>
      </c>
      <c r="AB17" s="36" t="str">
        <f t="shared" si="2"/>
        <v>0</v>
      </c>
      <c r="AC17" s="36" t="str">
        <f t="shared" si="2"/>
        <v>0</v>
      </c>
      <c r="AD17" s="36" t="str">
        <f t="shared" si="2"/>
        <v>0</v>
      </c>
      <c r="AE17" s="36" t="str">
        <f t="shared" si="2"/>
        <v>0</v>
      </c>
      <c r="AF17" s="36" t="str">
        <f t="shared" si="2"/>
        <v>0</v>
      </c>
      <c r="AG17" s="36" t="str">
        <f t="shared" si="2"/>
        <v>0</v>
      </c>
      <c r="AH17" s="36" t="str">
        <f t="shared" si="2"/>
        <v>0</v>
      </c>
      <c r="AI17" s="36" t="str">
        <f t="shared" si="2"/>
        <v>0</v>
      </c>
      <c r="AJ17" s="36" t="str">
        <f t="shared" si="2"/>
        <v>0</v>
      </c>
      <c r="AK17" s="36" t="str">
        <f t="shared" si="2"/>
        <v>0</v>
      </c>
      <c r="AL17" s="36" t="str">
        <f t="shared" si="2"/>
        <v>0</v>
      </c>
    </row>
    <row r="18" spans="1:38" ht="31.5" x14ac:dyDescent="0.25">
      <c r="A18" s="8" t="s">
        <v>21</v>
      </c>
      <c r="B18" s="9" t="s">
        <v>22</v>
      </c>
      <c r="C18" s="10" t="s">
        <v>17</v>
      </c>
      <c r="D18" s="36">
        <f t="shared" ref="D18" si="3">D44</f>
        <v>0</v>
      </c>
      <c r="E18" s="36" t="str">
        <f t="shared" ref="E18:AL18" si="4">IF(E44=0,"0",E44)</f>
        <v>0</v>
      </c>
      <c r="F18" s="36" t="str">
        <f t="shared" si="4"/>
        <v>0</v>
      </c>
      <c r="G18" s="36" t="str">
        <f t="shared" si="4"/>
        <v>0</v>
      </c>
      <c r="H18" s="36" t="str">
        <f t="shared" si="4"/>
        <v>0</v>
      </c>
      <c r="I18" s="36" t="str">
        <f t="shared" si="4"/>
        <v>0</v>
      </c>
      <c r="J18" s="36" t="str">
        <f t="shared" si="4"/>
        <v>0</v>
      </c>
      <c r="K18" s="36" t="str">
        <f t="shared" si="4"/>
        <v>0</v>
      </c>
      <c r="L18" s="36" t="str">
        <f t="shared" si="4"/>
        <v>0</v>
      </c>
      <c r="M18" s="36" t="str">
        <f t="shared" si="4"/>
        <v>0</v>
      </c>
      <c r="N18" s="36" t="str">
        <f t="shared" si="4"/>
        <v>0</v>
      </c>
      <c r="O18" s="36" t="str">
        <f t="shared" si="4"/>
        <v>0</v>
      </c>
      <c r="P18" s="36" t="str">
        <f t="shared" si="4"/>
        <v>0</v>
      </c>
      <c r="Q18" s="36" t="str">
        <f t="shared" si="4"/>
        <v>0</v>
      </c>
      <c r="R18" s="36" t="str">
        <f t="shared" si="4"/>
        <v>0</v>
      </c>
      <c r="S18" s="36" t="str">
        <f t="shared" si="4"/>
        <v>0</v>
      </c>
      <c r="T18" s="36" t="str">
        <f t="shared" si="4"/>
        <v>0</v>
      </c>
      <c r="U18" s="36" t="str">
        <f t="shared" si="4"/>
        <v>0</v>
      </c>
      <c r="V18" s="36" t="str">
        <f t="shared" si="4"/>
        <v>0</v>
      </c>
      <c r="W18" s="36" t="str">
        <f t="shared" si="4"/>
        <v>0</v>
      </c>
      <c r="X18" s="36" t="str">
        <f t="shared" si="4"/>
        <v>0</v>
      </c>
      <c r="Y18" s="36" t="str">
        <f t="shared" si="4"/>
        <v>0</v>
      </c>
      <c r="Z18" s="36" t="str">
        <f t="shared" si="4"/>
        <v>0</v>
      </c>
      <c r="AA18" s="36" t="str">
        <f t="shared" si="4"/>
        <v>0</v>
      </c>
      <c r="AB18" s="36" t="str">
        <f t="shared" si="4"/>
        <v>0</v>
      </c>
      <c r="AC18" s="36" t="str">
        <f t="shared" si="4"/>
        <v>0</v>
      </c>
      <c r="AD18" s="36" t="str">
        <f t="shared" si="4"/>
        <v>0</v>
      </c>
      <c r="AE18" s="36" t="str">
        <f t="shared" si="4"/>
        <v>0</v>
      </c>
      <c r="AF18" s="36" t="str">
        <f t="shared" si="4"/>
        <v>0</v>
      </c>
      <c r="AG18" s="36" t="str">
        <f t="shared" si="4"/>
        <v>0</v>
      </c>
      <c r="AH18" s="36" t="str">
        <f t="shared" si="4"/>
        <v>0</v>
      </c>
      <c r="AI18" s="36" t="str">
        <f t="shared" si="4"/>
        <v>0</v>
      </c>
      <c r="AJ18" s="36" t="str">
        <f t="shared" si="4"/>
        <v>0</v>
      </c>
      <c r="AK18" s="36" t="str">
        <f t="shared" si="4"/>
        <v>0</v>
      </c>
      <c r="AL18" s="36" t="str">
        <f t="shared" si="4"/>
        <v>0</v>
      </c>
    </row>
    <row r="19" spans="1:38" ht="63" x14ac:dyDescent="0.25">
      <c r="A19" s="8" t="s">
        <v>23</v>
      </c>
      <c r="B19" s="9" t="s">
        <v>24</v>
      </c>
      <c r="C19" s="10" t="s">
        <v>17</v>
      </c>
      <c r="D19" s="36">
        <f t="shared" ref="D19" si="5">D70</f>
        <v>0</v>
      </c>
      <c r="E19" s="36" t="str">
        <f t="shared" ref="E19:AL19" si="6">IF(E70=0,"0",E70)</f>
        <v>0</v>
      </c>
      <c r="F19" s="36" t="str">
        <f t="shared" si="6"/>
        <v>0</v>
      </c>
      <c r="G19" s="36" t="str">
        <f t="shared" si="6"/>
        <v>0</v>
      </c>
      <c r="H19" s="36" t="str">
        <f t="shared" si="6"/>
        <v>0</v>
      </c>
      <c r="I19" s="36" t="str">
        <f t="shared" si="6"/>
        <v>0</v>
      </c>
      <c r="J19" s="36" t="str">
        <f t="shared" si="6"/>
        <v>0</v>
      </c>
      <c r="K19" s="36" t="str">
        <f t="shared" si="6"/>
        <v>0</v>
      </c>
      <c r="L19" s="36" t="str">
        <f t="shared" si="6"/>
        <v>0</v>
      </c>
      <c r="M19" s="36" t="str">
        <f t="shared" si="6"/>
        <v>0</v>
      </c>
      <c r="N19" s="36" t="str">
        <f t="shared" si="6"/>
        <v>0</v>
      </c>
      <c r="O19" s="36" t="str">
        <f t="shared" si="6"/>
        <v>0</v>
      </c>
      <c r="P19" s="36" t="str">
        <f t="shared" si="6"/>
        <v>0</v>
      </c>
      <c r="Q19" s="36" t="str">
        <f t="shared" si="6"/>
        <v>0</v>
      </c>
      <c r="R19" s="36" t="str">
        <f t="shared" si="6"/>
        <v>0</v>
      </c>
      <c r="S19" s="36" t="str">
        <f t="shared" si="6"/>
        <v>0</v>
      </c>
      <c r="T19" s="36" t="str">
        <f t="shared" si="6"/>
        <v>0</v>
      </c>
      <c r="U19" s="36" t="str">
        <f t="shared" si="6"/>
        <v>0</v>
      </c>
      <c r="V19" s="36" t="str">
        <f t="shared" si="6"/>
        <v>0</v>
      </c>
      <c r="W19" s="36" t="str">
        <f t="shared" si="6"/>
        <v>0</v>
      </c>
      <c r="X19" s="36" t="str">
        <f t="shared" si="6"/>
        <v>0</v>
      </c>
      <c r="Y19" s="36" t="str">
        <f t="shared" si="6"/>
        <v>0</v>
      </c>
      <c r="Z19" s="36" t="str">
        <f t="shared" si="6"/>
        <v>0</v>
      </c>
      <c r="AA19" s="36" t="str">
        <f t="shared" si="6"/>
        <v>0</v>
      </c>
      <c r="AB19" s="36" t="str">
        <f t="shared" si="6"/>
        <v>0</v>
      </c>
      <c r="AC19" s="36" t="str">
        <f t="shared" si="6"/>
        <v>0</v>
      </c>
      <c r="AD19" s="36" t="str">
        <f t="shared" si="6"/>
        <v>0</v>
      </c>
      <c r="AE19" s="36" t="str">
        <f t="shared" si="6"/>
        <v>0</v>
      </c>
      <c r="AF19" s="36" t="str">
        <f t="shared" si="6"/>
        <v>0</v>
      </c>
      <c r="AG19" s="36" t="str">
        <f t="shared" si="6"/>
        <v>0</v>
      </c>
      <c r="AH19" s="36" t="str">
        <f t="shared" si="6"/>
        <v>0</v>
      </c>
      <c r="AI19" s="36" t="str">
        <f t="shared" si="6"/>
        <v>0</v>
      </c>
      <c r="AJ19" s="36" t="str">
        <f t="shared" si="6"/>
        <v>0</v>
      </c>
      <c r="AK19" s="36" t="str">
        <f t="shared" si="6"/>
        <v>0</v>
      </c>
      <c r="AL19" s="36" t="str">
        <f t="shared" si="6"/>
        <v>0</v>
      </c>
    </row>
    <row r="20" spans="1:38" ht="31.5" x14ac:dyDescent="0.25">
      <c r="A20" s="8" t="s">
        <v>25</v>
      </c>
      <c r="B20" s="9" t="s">
        <v>26</v>
      </c>
      <c r="C20" s="10" t="s">
        <v>17</v>
      </c>
      <c r="D20" s="36">
        <f t="shared" ref="D20:D22" si="7">D73</f>
        <v>0</v>
      </c>
      <c r="E20" s="36" t="str">
        <f t="shared" ref="E20:AL22" si="8">IF(E73=0,"0",E73)</f>
        <v>0</v>
      </c>
      <c r="F20" s="36" t="str">
        <f t="shared" si="8"/>
        <v>0</v>
      </c>
      <c r="G20" s="36" t="str">
        <f t="shared" si="8"/>
        <v>0</v>
      </c>
      <c r="H20" s="36" t="str">
        <f t="shared" si="8"/>
        <v>0</v>
      </c>
      <c r="I20" s="36" t="str">
        <f t="shared" si="8"/>
        <v>0</v>
      </c>
      <c r="J20" s="36" t="str">
        <f t="shared" si="8"/>
        <v>0</v>
      </c>
      <c r="K20" s="36" t="str">
        <f t="shared" si="8"/>
        <v>0</v>
      </c>
      <c r="L20" s="36" t="str">
        <f t="shared" si="8"/>
        <v>0</v>
      </c>
      <c r="M20" s="36" t="str">
        <f t="shared" si="8"/>
        <v>0</v>
      </c>
      <c r="N20" s="36" t="str">
        <f t="shared" si="8"/>
        <v>0</v>
      </c>
      <c r="O20" s="36" t="str">
        <f t="shared" si="8"/>
        <v>0</v>
      </c>
      <c r="P20" s="36" t="str">
        <f t="shared" si="8"/>
        <v>0</v>
      </c>
      <c r="Q20" s="36" t="str">
        <f t="shared" si="8"/>
        <v>0</v>
      </c>
      <c r="R20" s="36" t="str">
        <f t="shared" si="8"/>
        <v>0</v>
      </c>
      <c r="S20" s="36" t="str">
        <f t="shared" si="8"/>
        <v>0</v>
      </c>
      <c r="T20" s="36" t="str">
        <f t="shared" si="8"/>
        <v>0</v>
      </c>
      <c r="U20" s="36" t="str">
        <f t="shared" si="8"/>
        <v>0</v>
      </c>
      <c r="V20" s="36" t="str">
        <f t="shared" si="8"/>
        <v>0</v>
      </c>
      <c r="W20" s="36" t="str">
        <f t="shared" si="8"/>
        <v>0</v>
      </c>
      <c r="X20" s="36" t="str">
        <f t="shared" si="8"/>
        <v>0</v>
      </c>
      <c r="Y20" s="36" t="str">
        <f t="shared" si="8"/>
        <v>0</v>
      </c>
      <c r="Z20" s="36" t="str">
        <f t="shared" si="8"/>
        <v>0</v>
      </c>
      <c r="AA20" s="36" t="str">
        <f t="shared" si="8"/>
        <v>0</v>
      </c>
      <c r="AB20" s="36" t="str">
        <f t="shared" si="8"/>
        <v>0</v>
      </c>
      <c r="AC20" s="36" t="str">
        <f t="shared" si="8"/>
        <v>0</v>
      </c>
      <c r="AD20" s="36" t="str">
        <f t="shared" si="8"/>
        <v>0</v>
      </c>
      <c r="AE20" s="36" t="str">
        <f t="shared" si="8"/>
        <v>0</v>
      </c>
      <c r="AF20" s="36" t="str">
        <f t="shared" si="8"/>
        <v>0</v>
      </c>
      <c r="AG20" s="36" t="str">
        <f t="shared" si="8"/>
        <v>0</v>
      </c>
      <c r="AH20" s="36" t="str">
        <f t="shared" si="8"/>
        <v>0</v>
      </c>
      <c r="AI20" s="36" t="str">
        <f t="shared" si="8"/>
        <v>0</v>
      </c>
      <c r="AJ20" s="36" t="str">
        <f t="shared" si="8"/>
        <v>0</v>
      </c>
      <c r="AK20" s="36" t="str">
        <f t="shared" si="8"/>
        <v>0</v>
      </c>
      <c r="AL20" s="36" t="str">
        <f t="shared" si="8"/>
        <v>0</v>
      </c>
    </row>
    <row r="21" spans="1:38" ht="31.5" x14ac:dyDescent="0.25">
      <c r="A21" s="8" t="s">
        <v>27</v>
      </c>
      <c r="B21" s="9" t="s">
        <v>28</v>
      </c>
      <c r="C21" s="10" t="s">
        <v>17</v>
      </c>
      <c r="D21" s="36">
        <f t="shared" si="7"/>
        <v>0</v>
      </c>
      <c r="E21" s="36" t="str">
        <f t="shared" si="8"/>
        <v>0</v>
      </c>
      <c r="F21" s="36" t="str">
        <f t="shared" si="8"/>
        <v>0</v>
      </c>
      <c r="G21" s="36" t="str">
        <f t="shared" si="8"/>
        <v>0</v>
      </c>
      <c r="H21" s="36" t="str">
        <f t="shared" si="8"/>
        <v>0</v>
      </c>
      <c r="I21" s="36" t="str">
        <f t="shared" si="8"/>
        <v>0</v>
      </c>
      <c r="J21" s="36" t="str">
        <f t="shared" si="8"/>
        <v>0</v>
      </c>
      <c r="K21" s="36" t="str">
        <f t="shared" si="8"/>
        <v>0</v>
      </c>
      <c r="L21" s="36" t="str">
        <f t="shared" si="8"/>
        <v>0</v>
      </c>
      <c r="M21" s="36" t="str">
        <f t="shared" si="8"/>
        <v>0</v>
      </c>
      <c r="N21" s="36" t="str">
        <f t="shared" si="8"/>
        <v>0</v>
      </c>
      <c r="O21" s="36" t="str">
        <f t="shared" si="8"/>
        <v>0</v>
      </c>
      <c r="P21" s="36" t="str">
        <f t="shared" si="8"/>
        <v>0</v>
      </c>
      <c r="Q21" s="36" t="str">
        <f t="shared" si="8"/>
        <v>0</v>
      </c>
      <c r="R21" s="36" t="str">
        <f t="shared" si="8"/>
        <v>0</v>
      </c>
      <c r="S21" s="36" t="str">
        <f t="shared" si="8"/>
        <v>0</v>
      </c>
      <c r="T21" s="36" t="str">
        <f t="shared" si="8"/>
        <v>0</v>
      </c>
      <c r="U21" s="36" t="str">
        <f t="shared" si="8"/>
        <v>0</v>
      </c>
      <c r="V21" s="36" t="str">
        <f t="shared" si="8"/>
        <v>0</v>
      </c>
      <c r="W21" s="36" t="str">
        <f t="shared" si="8"/>
        <v>0</v>
      </c>
      <c r="X21" s="36" t="str">
        <f t="shared" si="8"/>
        <v>0</v>
      </c>
      <c r="Y21" s="36" t="str">
        <f t="shared" si="8"/>
        <v>0</v>
      </c>
      <c r="Z21" s="36" t="str">
        <f t="shared" si="8"/>
        <v>0</v>
      </c>
      <c r="AA21" s="36" t="str">
        <f t="shared" si="8"/>
        <v>0</v>
      </c>
      <c r="AB21" s="36" t="str">
        <f t="shared" si="8"/>
        <v>0</v>
      </c>
      <c r="AC21" s="36" t="str">
        <f t="shared" si="8"/>
        <v>0</v>
      </c>
      <c r="AD21" s="36" t="str">
        <f t="shared" si="8"/>
        <v>0</v>
      </c>
      <c r="AE21" s="36" t="str">
        <f t="shared" si="8"/>
        <v>0</v>
      </c>
      <c r="AF21" s="36" t="str">
        <f t="shared" si="8"/>
        <v>0</v>
      </c>
      <c r="AG21" s="36" t="str">
        <f t="shared" si="8"/>
        <v>0</v>
      </c>
      <c r="AH21" s="36" t="str">
        <f t="shared" si="8"/>
        <v>0</v>
      </c>
      <c r="AI21" s="36" t="str">
        <f t="shared" si="8"/>
        <v>0</v>
      </c>
      <c r="AJ21" s="36" t="str">
        <f t="shared" si="8"/>
        <v>0</v>
      </c>
      <c r="AK21" s="36" t="str">
        <f t="shared" si="8"/>
        <v>0</v>
      </c>
      <c r="AL21" s="36" t="str">
        <f t="shared" si="8"/>
        <v>0</v>
      </c>
    </row>
    <row r="22" spans="1:38" ht="15.75" x14ac:dyDescent="0.25">
      <c r="A22" s="8" t="s">
        <v>29</v>
      </c>
      <c r="B22" s="12" t="s">
        <v>30</v>
      </c>
      <c r="C22" s="10" t="s">
        <v>17</v>
      </c>
      <c r="D22" s="36">
        <f t="shared" si="7"/>
        <v>0</v>
      </c>
      <c r="E22" s="36" t="str">
        <f t="shared" si="8"/>
        <v>0</v>
      </c>
      <c r="F22" s="36" t="str">
        <f t="shared" si="8"/>
        <v>0</v>
      </c>
      <c r="G22" s="36" t="str">
        <f t="shared" si="8"/>
        <v>0</v>
      </c>
      <c r="H22" s="36" t="str">
        <f t="shared" si="8"/>
        <v>0</v>
      </c>
      <c r="I22" s="36" t="str">
        <f t="shared" si="8"/>
        <v>0</v>
      </c>
      <c r="J22" s="36" t="str">
        <f t="shared" si="8"/>
        <v>0</v>
      </c>
      <c r="K22" s="36" t="str">
        <f t="shared" si="8"/>
        <v>0</v>
      </c>
      <c r="L22" s="36" t="str">
        <f t="shared" si="8"/>
        <v>0</v>
      </c>
      <c r="M22" s="36" t="str">
        <f t="shared" si="8"/>
        <v>0</v>
      </c>
      <c r="N22" s="36" t="str">
        <f t="shared" si="8"/>
        <v>0</v>
      </c>
      <c r="O22" s="36" t="str">
        <f t="shared" si="8"/>
        <v>0</v>
      </c>
      <c r="P22" s="36" t="str">
        <f t="shared" si="8"/>
        <v>0</v>
      </c>
      <c r="Q22" s="36" t="str">
        <f t="shared" si="8"/>
        <v>0</v>
      </c>
      <c r="R22" s="36" t="str">
        <f t="shared" si="8"/>
        <v>0</v>
      </c>
      <c r="S22" s="36" t="str">
        <f t="shared" si="8"/>
        <v>0</v>
      </c>
      <c r="T22" s="36" t="str">
        <f t="shared" si="8"/>
        <v>0</v>
      </c>
      <c r="U22" s="36" t="str">
        <f t="shared" si="8"/>
        <v>0</v>
      </c>
      <c r="V22" s="36" t="str">
        <f t="shared" si="8"/>
        <v>0</v>
      </c>
      <c r="W22" s="36" t="str">
        <f t="shared" si="8"/>
        <v>0</v>
      </c>
      <c r="X22" s="36" t="str">
        <f t="shared" si="8"/>
        <v>0</v>
      </c>
      <c r="Y22" s="36" t="str">
        <f t="shared" si="8"/>
        <v>0</v>
      </c>
      <c r="Z22" s="36" t="str">
        <f t="shared" si="8"/>
        <v>0</v>
      </c>
      <c r="AA22" s="36" t="str">
        <f t="shared" si="8"/>
        <v>0</v>
      </c>
      <c r="AB22" s="36" t="str">
        <f t="shared" si="8"/>
        <v>0</v>
      </c>
      <c r="AC22" s="36" t="str">
        <f t="shared" si="8"/>
        <v>0</v>
      </c>
      <c r="AD22" s="36" t="str">
        <f t="shared" si="8"/>
        <v>0</v>
      </c>
      <c r="AE22" s="36" t="str">
        <f t="shared" si="8"/>
        <v>0</v>
      </c>
      <c r="AF22" s="36" t="str">
        <f t="shared" si="8"/>
        <v>0</v>
      </c>
      <c r="AG22" s="36" t="str">
        <f t="shared" si="8"/>
        <v>0</v>
      </c>
      <c r="AH22" s="36" t="str">
        <f t="shared" si="8"/>
        <v>0</v>
      </c>
      <c r="AI22" s="36" t="str">
        <f t="shared" si="8"/>
        <v>0</v>
      </c>
      <c r="AJ22" s="36" t="str">
        <f t="shared" si="8"/>
        <v>0</v>
      </c>
      <c r="AK22" s="36" t="str">
        <f t="shared" si="8"/>
        <v>0</v>
      </c>
      <c r="AL22" s="36" t="str">
        <f t="shared" si="8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35">
        <f t="shared" ref="D23:AL23" si="9">SUM(D24,D44,D70,D73,D74,D75)</f>
        <v>0</v>
      </c>
      <c r="E23" s="35">
        <f t="shared" si="9"/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 t="shared" si="9"/>
        <v>0</v>
      </c>
      <c r="R23" s="35">
        <f t="shared" si="9"/>
        <v>0</v>
      </c>
      <c r="S23" s="35">
        <f t="shared" si="9"/>
        <v>0</v>
      </c>
      <c r="T23" s="35">
        <f t="shared" si="9"/>
        <v>0</v>
      </c>
      <c r="U23" s="35">
        <f t="shared" si="9"/>
        <v>0</v>
      </c>
      <c r="V23" s="35">
        <f t="shared" si="9"/>
        <v>0</v>
      </c>
      <c r="W23" s="35">
        <f t="shared" si="9"/>
        <v>0</v>
      </c>
      <c r="X23" s="35">
        <f t="shared" si="9"/>
        <v>0</v>
      </c>
      <c r="Y23" s="35">
        <f t="shared" si="9"/>
        <v>0</v>
      </c>
      <c r="Z23" s="35">
        <f t="shared" si="9"/>
        <v>0</v>
      </c>
      <c r="AA23" s="35">
        <f t="shared" si="9"/>
        <v>0</v>
      </c>
      <c r="AB23" s="35">
        <f t="shared" si="9"/>
        <v>0</v>
      </c>
      <c r="AC23" s="35">
        <f t="shared" si="9"/>
        <v>0</v>
      </c>
      <c r="AD23" s="35">
        <f t="shared" si="9"/>
        <v>0</v>
      </c>
      <c r="AE23" s="35">
        <f t="shared" si="9"/>
        <v>0</v>
      </c>
      <c r="AF23" s="35">
        <f t="shared" si="9"/>
        <v>0</v>
      </c>
      <c r="AG23" s="35">
        <f t="shared" si="9"/>
        <v>0</v>
      </c>
      <c r="AH23" s="35">
        <f t="shared" si="9"/>
        <v>0</v>
      </c>
      <c r="AI23" s="35">
        <f t="shared" si="9"/>
        <v>0</v>
      </c>
      <c r="AJ23" s="35">
        <f t="shared" si="9"/>
        <v>0</v>
      </c>
      <c r="AK23" s="35">
        <f t="shared" si="9"/>
        <v>0</v>
      </c>
      <c r="AL23" s="35">
        <f t="shared" si="9"/>
        <v>0</v>
      </c>
    </row>
    <row r="24" spans="1:38" ht="31.5" x14ac:dyDescent="0.25">
      <c r="A24" s="16" t="s">
        <v>33</v>
      </c>
      <c r="B24" s="17" t="s">
        <v>34</v>
      </c>
      <c r="C24" s="18" t="s">
        <v>17</v>
      </c>
      <c r="D24" s="37">
        <f>SUM(D25,D29,D32,D41)</f>
        <v>0</v>
      </c>
      <c r="E24" s="37">
        <f t="shared" ref="E24:AL24" si="10">SUM(E25,E29,E32,E41)</f>
        <v>0</v>
      </c>
      <c r="F24" s="37">
        <f t="shared" si="10"/>
        <v>0</v>
      </c>
      <c r="G24" s="37">
        <f t="shared" si="10"/>
        <v>0</v>
      </c>
      <c r="H24" s="37">
        <f t="shared" si="10"/>
        <v>0</v>
      </c>
      <c r="I24" s="37">
        <f t="shared" si="10"/>
        <v>0</v>
      </c>
      <c r="J24" s="37">
        <f t="shared" si="10"/>
        <v>0</v>
      </c>
      <c r="K24" s="37">
        <f t="shared" si="10"/>
        <v>0</v>
      </c>
      <c r="L24" s="37">
        <f t="shared" si="10"/>
        <v>0</v>
      </c>
      <c r="M24" s="37">
        <f t="shared" si="10"/>
        <v>0</v>
      </c>
      <c r="N24" s="37">
        <f t="shared" si="10"/>
        <v>0</v>
      </c>
      <c r="O24" s="37">
        <f t="shared" si="10"/>
        <v>0</v>
      </c>
      <c r="P24" s="37">
        <f t="shared" si="10"/>
        <v>0</v>
      </c>
      <c r="Q24" s="37">
        <f t="shared" si="10"/>
        <v>0</v>
      </c>
      <c r="R24" s="37">
        <f t="shared" si="10"/>
        <v>0</v>
      </c>
      <c r="S24" s="37">
        <f t="shared" si="10"/>
        <v>0</v>
      </c>
      <c r="T24" s="37">
        <f t="shared" si="10"/>
        <v>0</v>
      </c>
      <c r="U24" s="37">
        <f t="shared" si="10"/>
        <v>0</v>
      </c>
      <c r="V24" s="37">
        <f t="shared" si="10"/>
        <v>0</v>
      </c>
      <c r="W24" s="37">
        <f t="shared" si="10"/>
        <v>0</v>
      </c>
      <c r="X24" s="37">
        <f t="shared" si="10"/>
        <v>0</v>
      </c>
      <c r="Y24" s="37">
        <f t="shared" si="10"/>
        <v>0</v>
      </c>
      <c r="Z24" s="37">
        <f t="shared" si="10"/>
        <v>0</v>
      </c>
      <c r="AA24" s="37">
        <f t="shared" si="10"/>
        <v>0</v>
      </c>
      <c r="AB24" s="37">
        <f t="shared" si="10"/>
        <v>0</v>
      </c>
      <c r="AC24" s="37">
        <f t="shared" si="10"/>
        <v>0</v>
      </c>
      <c r="AD24" s="37">
        <f t="shared" si="10"/>
        <v>0</v>
      </c>
      <c r="AE24" s="37">
        <f t="shared" si="10"/>
        <v>0</v>
      </c>
      <c r="AF24" s="37">
        <f t="shared" si="10"/>
        <v>0</v>
      </c>
      <c r="AG24" s="37">
        <f t="shared" si="10"/>
        <v>0</v>
      </c>
      <c r="AH24" s="37">
        <f t="shared" si="10"/>
        <v>0</v>
      </c>
      <c r="AI24" s="37">
        <f t="shared" si="10"/>
        <v>0</v>
      </c>
      <c r="AJ24" s="37">
        <f t="shared" si="10"/>
        <v>0</v>
      </c>
      <c r="AK24" s="37">
        <f t="shared" si="10"/>
        <v>0</v>
      </c>
      <c r="AL24" s="37">
        <f t="shared" si="10"/>
        <v>0</v>
      </c>
    </row>
    <row r="25" spans="1:38" ht="47.25" x14ac:dyDescent="0.25">
      <c r="A25" s="19" t="s">
        <v>35</v>
      </c>
      <c r="B25" s="20" t="s">
        <v>36</v>
      </c>
      <c r="C25" s="21" t="s">
        <v>17</v>
      </c>
      <c r="D25" s="38">
        <f>SUM(D26:D28)</f>
        <v>0</v>
      </c>
      <c r="E25" s="38">
        <f t="shared" ref="E25:AL25" si="11">SUM(E26:E28)</f>
        <v>0</v>
      </c>
      <c r="F25" s="38">
        <f t="shared" si="11"/>
        <v>0</v>
      </c>
      <c r="G25" s="38">
        <f t="shared" si="11"/>
        <v>0</v>
      </c>
      <c r="H25" s="38">
        <f t="shared" si="11"/>
        <v>0</v>
      </c>
      <c r="I25" s="38">
        <f t="shared" si="11"/>
        <v>0</v>
      </c>
      <c r="J25" s="38">
        <f t="shared" si="11"/>
        <v>0</v>
      </c>
      <c r="K25" s="38">
        <f t="shared" si="11"/>
        <v>0</v>
      </c>
      <c r="L25" s="38">
        <f t="shared" si="11"/>
        <v>0</v>
      </c>
      <c r="M25" s="38">
        <f t="shared" si="11"/>
        <v>0</v>
      </c>
      <c r="N25" s="38">
        <f t="shared" si="11"/>
        <v>0</v>
      </c>
      <c r="O25" s="38">
        <f t="shared" si="11"/>
        <v>0</v>
      </c>
      <c r="P25" s="38">
        <f t="shared" si="11"/>
        <v>0</v>
      </c>
      <c r="Q25" s="38">
        <f t="shared" si="11"/>
        <v>0</v>
      </c>
      <c r="R25" s="38">
        <f t="shared" si="11"/>
        <v>0</v>
      </c>
      <c r="S25" s="38">
        <f t="shared" si="11"/>
        <v>0</v>
      </c>
      <c r="T25" s="38">
        <f t="shared" si="11"/>
        <v>0</v>
      </c>
      <c r="U25" s="38">
        <f t="shared" si="11"/>
        <v>0</v>
      </c>
      <c r="V25" s="38">
        <f t="shared" si="11"/>
        <v>0</v>
      </c>
      <c r="W25" s="38">
        <f t="shared" si="11"/>
        <v>0</v>
      </c>
      <c r="X25" s="38">
        <f t="shared" si="11"/>
        <v>0</v>
      </c>
      <c r="Y25" s="38">
        <f t="shared" si="11"/>
        <v>0</v>
      </c>
      <c r="Z25" s="38">
        <f t="shared" si="11"/>
        <v>0</v>
      </c>
      <c r="AA25" s="38">
        <f t="shared" si="11"/>
        <v>0</v>
      </c>
      <c r="AB25" s="38">
        <f t="shared" si="11"/>
        <v>0</v>
      </c>
      <c r="AC25" s="38">
        <f t="shared" si="11"/>
        <v>0</v>
      </c>
      <c r="AD25" s="38">
        <f t="shared" si="11"/>
        <v>0</v>
      </c>
      <c r="AE25" s="38">
        <f t="shared" si="11"/>
        <v>0</v>
      </c>
      <c r="AF25" s="38">
        <f t="shared" si="11"/>
        <v>0</v>
      </c>
      <c r="AG25" s="38">
        <f t="shared" si="11"/>
        <v>0</v>
      </c>
      <c r="AH25" s="38">
        <f t="shared" si="11"/>
        <v>0</v>
      </c>
      <c r="AI25" s="38">
        <f t="shared" si="11"/>
        <v>0</v>
      </c>
      <c r="AJ25" s="38">
        <f t="shared" si="11"/>
        <v>0</v>
      </c>
      <c r="AK25" s="38">
        <f t="shared" si="11"/>
        <v>0</v>
      </c>
      <c r="AL25" s="38">
        <f t="shared" si="11"/>
        <v>0</v>
      </c>
    </row>
    <row r="26" spans="1:38" ht="63" x14ac:dyDescent="0.25">
      <c r="A26" s="8" t="s">
        <v>37</v>
      </c>
      <c r="B26" s="9" t="s">
        <v>38</v>
      </c>
      <c r="C26" s="10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</row>
    <row r="27" spans="1:38" ht="63" x14ac:dyDescent="0.25">
      <c r="A27" s="8" t="s">
        <v>39</v>
      </c>
      <c r="B27" s="9" t="s">
        <v>40</v>
      </c>
      <c r="C27" s="10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</row>
    <row r="28" spans="1:38" ht="47.25" x14ac:dyDescent="0.25">
      <c r="A28" s="8" t="s">
        <v>41</v>
      </c>
      <c r="B28" s="9" t="s">
        <v>42</v>
      </c>
      <c r="C28" s="10" t="s">
        <v>17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</row>
    <row r="29" spans="1:38" ht="31.5" x14ac:dyDescent="0.25">
      <c r="A29" s="19" t="s">
        <v>43</v>
      </c>
      <c r="B29" s="20" t="s">
        <v>44</v>
      </c>
      <c r="C29" s="21" t="s">
        <v>17</v>
      </c>
      <c r="D29" s="38">
        <f>SUM(D30:D31)</f>
        <v>0</v>
      </c>
      <c r="E29" s="38">
        <f t="shared" ref="E29:AL29" si="12">SUM(E30:E31)</f>
        <v>0</v>
      </c>
      <c r="F29" s="38">
        <f t="shared" si="12"/>
        <v>0</v>
      </c>
      <c r="G29" s="38">
        <f t="shared" si="12"/>
        <v>0</v>
      </c>
      <c r="H29" s="38">
        <f t="shared" si="12"/>
        <v>0</v>
      </c>
      <c r="I29" s="38">
        <f t="shared" si="12"/>
        <v>0</v>
      </c>
      <c r="J29" s="38">
        <f t="shared" si="12"/>
        <v>0</v>
      </c>
      <c r="K29" s="38">
        <f t="shared" si="12"/>
        <v>0</v>
      </c>
      <c r="L29" s="38">
        <f t="shared" si="12"/>
        <v>0</v>
      </c>
      <c r="M29" s="38">
        <f t="shared" si="12"/>
        <v>0</v>
      </c>
      <c r="N29" s="38">
        <f t="shared" si="12"/>
        <v>0</v>
      </c>
      <c r="O29" s="38">
        <f t="shared" si="12"/>
        <v>0</v>
      </c>
      <c r="P29" s="38">
        <f t="shared" si="12"/>
        <v>0</v>
      </c>
      <c r="Q29" s="38">
        <f t="shared" si="12"/>
        <v>0</v>
      </c>
      <c r="R29" s="38">
        <f t="shared" si="12"/>
        <v>0</v>
      </c>
      <c r="S29" s="38">
        <f t="shared" si="12"/>
        <v>0</v>
      </c>
      <c r="T29" s="38">
        <f t="shared" si="12"/>
        <v>0</v>
      </c>
      <c r="U29" s="38">
        <f t="shared" si="12"/>
        <v>0</v>
      </c>
      <c r="V29" s="38">
        <f t="shared" si="12"/>
        <v>0</v>
      </c>
      <c r="W29" s="38">
        <f t="shared" si="12"/>
        <v>0</v>
      </c>
      <c r="X29" s="38">
        <f t="shared" si="12"/>
        <v>0</v>
      </c>
      <c r="Y29" s="38">
        <f t="shared" si="12"/>
        <v>0</v>
      </c>
      <c r="Z29" s="38">
        <f t="shared" si="12"/>
        <v>0</v>
      </c>
      <c r="AA29" s="38">
        <f t="shared" si="12"/>
        <v>0</v>
      </c>
      <c r="AB29" s="38">
        <f t="shared" si="12"/>
        <v>0</v>
      </c>
      <c r="AC29" s="38">
        <f t="shared" si="12"/>
        <v>0</v>
      </c>
      <c r="AD29" s="38">
        <f t="shared" si="12"/>
        <v>0</v>
      </c>
      <c r="AE29" s="38">
        <f t="shared" si="12"/>
        <v>0</v>
      </c>
      <c r="AF29" s="38">
        <f t="shared" si="12"/>
        <v>0</v>
      </c>
      <c r="AG29" s="38">
        <f t="shared" si="12"/>
        <v>0</v>
      </c>
      <c r="AH29" s="38">
        <f t="shared" si="12"/>
        <v>0</v>
      </c>
      <c r="AI29" s="38">
        <f t="shared" si="12"/>
        <v>0</v>
      </c>
      <c r="AJ29" s="38">
        <f t="shared" si="12"/>
        <v>0</v>
      </c>
      <c r="AK29" s="38">
        <f t="shared" si="12"/>
        <v>0</v>
      </c>
      <c r="AL29" s="38">
        <f t="shared" si="12"/>
        <v>0</v>
      </c>
    </row>
    <row r="30" spans="1:38" ht="63" x14ac:dyDescent="0.25">
      <c r="A30" s="8" t="s">
        <v>45</v>
      </c>
      <c r="B30" s="9" t="s">
        <v>46</v>
      </c>
      <c r="C30" s="10" t="s">
        <v>17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</row>
    <row r="31" spans="1:38" ht="47.25" x14ac:dyDescent="0.25">
      <c r="A31" s="8" t="s">
        <v>47</v>
      </c>
      <c r="B31" s="9" t="s">
        <v>48</v>
      </c>
      <c r="C31" s="10" t="s">
        <v>17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</row>
    <row r="32" spans="1:38" ht="47.25" x14ac:dyDescent="0.25">
      <c r="A32" s="19" t="s">
        <v>49</v>
      </c>
      <c r="B32" s="20" t="s">
        <v>50</v>
      </c>
      <c r="C32" s="21" t="s">
        <v>17</v>
      </c>
      <c r="D32" s="38">
        <f>SUM(D33:D40)</f>
        <v>0</v>
      </c>
      <c r="E32" s="38">
        <f t="shared" ref="E32:AL32" si="13">SUM(E33:E40)</f>
        <v>0</v>
      </c>
      <c r="F32" s="38">
        <f t="shared" si="13"/>
        <v>0</v>
      </c>
      <c r="G32" s="38">
        <f t="shared" si="13"/>
        <v>0</v>
      </c>
      <c r="H32" s="38">
        <f t="shared" si="13"/>
        <v>0</v>
      </c>
      <c r="I32" s="38">
        <f t="shared" si="13"/>
        <v>0</v>
      </c>
      <c r="J32" s="38">
        <f t="shared" si="13"/>
        <v>0</v>
      </c>
      <c r="K32" s="38">
        <f t="shared" si="13"/>
        <v>0</v>
      </c>
      <c r="L32" s="38">
        <f t="shared" si="13"/>
        <v>0</v>
      </c>
      <c r="M32" s="38">
        <f t="shared" si="13"/>
        <v>0</v>
      </c>
      <c r="N32" s="38">
        <f t="shared" si="13"/>
        <v>0</v>
      </c>
      <c r="O32" s="38">
        <f t="shared" si="13"/>
        <v>0</v>
      </c>
      <c r="P32" s="38">
        <f t="shared" si="13"/>
        <v>0</v>
      </c>
      <c r="Q32" s="38">
        <f t="shared" si="13"/>
        <v>0</v>
      </c>
      <c r="R32" s="38">
        <f t="shared" si="13"/>
        <v>0</v>
      </c>
      <c r="S32" s="38">
        <f t="shared" si="13"/>
        <v>0</v>
      </c>
      <c r="T32" s="38">
        <f t="shared" si="13"/>
        <v>0</v>
      </c>
      <c r="U32" s="38">
        <f t="shared" si="13"/>
        <v>0</v>
      </c>
      <c r="V32" s="38">
        <f t="shared" si="13"/>
        <v>0</v>
      </c>
      <c r="W32" s="38">
        <f t="shared" si="13"/>
        <v>0</v>
      </c>
      <c r="X32" s="38">
        <f t="shared" si="13"/>
        <v>0</v>
      </c>
      <c r="Y32" s="38">
        <f t="shared" si="13"/>
        <v>0</v>
      </c>
      <c r="Z32" s="38">
        <f t="shared" si="13"/>
        <v>0</v>
      </c>
      <c r="AA32" s="38">
        <f t="shared" si="13"/>
        <v>0</v>
      </c>
      <c r="AB32" s="38">
        <f t="shared" si="13"/>
        <v>0</v>
      </c>
      <c r="AC32" s="38">
        <f t="shared" si="13"/>
        <v>0</v>
      </c>
      <c r="AD32" s="38">
        <f t="shared" si="13"/>
        <v>0</v>
      </c>
      <c r="AE32" s="38">
        <f t="shared" si="13"/>
        <v>0</v>
      </c>
      <c r="AF32" s="38">
        <f t="shared" si="13"/>
        <v>0</v>
      </c>
      <c r="AG32" s="38">
        <f t="shared" si="13"/>
        <v>0</v>
      </c>
      <c r="AH32" s="38">
        <f t="shared" si="13"/>
        <v>0</v>
      </c>
      <c r="AI32" s="38">
        <f t="shared" si="13"/>
        <v>0</v>
      </c>
      <c r="AJ32" s="38">
        <f t="shared" si="13"/>
        <v>0</v>
      </c>
      <c r="AK32" s="38">
        <f t="shared" si="13"/>
        <v>0</v>
      </c>
      <c r="AL32" s="38">
        <f t="shared" si="13"/>
        <v>0</v>
      </c>
    </row>
    <row r="33" spans="1:38" ht="31.5" x14ac:dyDescent="0.25">
      <c r="A33" s="8" t="s">
        <v>51</v>
      </c>
      <c r="B33" s="9" t="s">
        <v>52</v>
      </c>
      <c r="C33" s="10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</row>
    <row r="34" spans="1:38" ht="94.5" x14ac:dyDescent="0.25">
      <c r="A34" s="8" t="s">
        <v>51</v>
      </c>
      <c r="B34" s="9" t="s">
        <v>53</v>
      </c>
      <c r="C34" s="10" t="s">
        <v>17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</row>
    <row r="35" spans="1:38" ht="78.75" x14ac:dyDescent="0.25">
      <c r="A35" s="8" t="s">
        <v>51</v>
      </c>
      <c r="B35" s="9" t="s">
        <v>54</v>
      </c>
      <c r="C35" s="10" t="s">
        <v>17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</row>
    <row r="36" spans="1:38" ht="94.5" x14ac:dyDescent="0.25">
      <c r="A36" s="8" t="s">
        <v>51</v>
      </c>
      <c r="B36" s="9" t="s">
        <v>55</v>
      </c>
      <c r="C36" s="10" t="s">
        <v>17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</row>
    <row r="37" spans="1:38" ht="31.5" x14ac:dyDescent="0.25">
      <c r="A37" s="8" t="s">
        <v>56</v>
      </c>
      <c r="B37" s="9" t="s">
        <v>52</v>
      </c>
      <c r="C37" s="10" t="s">
        <v>17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</row>
    <row r="38" spans="1:38" ht="94.5" x14ac:dyDescent="0.25">
      <c r="A38" s="8" t="s">
        <v>56</v>
      </c>
      <c r="B38" s="9" t="s">
        <v>53</v>
      </c>
      <c r="C38" s="10" t="s">
        <v>17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</row>
    <row r="39" spans="1:38" ht="78.75" x14ac:dyDescent="0.25">
      <c r="A39" s="8" t="s">
        <v>56</v>
      </c>
      <c r="B39" s="9" t="s">
        <v>54</v>
      </c>
      <c r="C39" s="10" t="s">
        <v>17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</row>
    <row r="40" spans="1:38" ht="94.5" x14ac:dyDescent="0.25">
      <c r="A40" s="8" t="s">
        <v>56</v>
      </c>
      <c r="B40" s="9" t="s">
        <v>57</v>
      </c>
      <c r="C40" s="10" t="s">
        <v>17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</row>
    <row r="41" spans="1:38" ht="78.75" x14ac:dyDescent="0.25">
      <c r="A41" s="19" t="s">
        <v>58</v>
      </c>
      <c r="B41" s="20" t="s">
        <v>59</v>
      </c>
      <c r="C41" s="21" t="s">
        <v>17</v>
      </c>
      <c r="D41" s="38">
        <f>SUM(D42:D43)</f>
        <v>0</v>
      </c>
      <c r="E41" s="38">
        <f t="shared" ref="E41:AL41" si="14">SUM(E42:E43)</f>
        <v>0</v>
      </c>
      <c r="F41" s="38">
        <f t="shared" si="14"/>
        <v>0</v>
      </c>
      <c r="G41" s="38">
        <f t="shared" si="14"/>
        <v>0</v>
      </c>
      <c r="H41" s="38">
        <f t="shared" si="14"/>
        <v>0</v>
      </c>
      <c r="I41" s="38">
        <f t="shared" si="14"/>
        <v>0</v>
      </c>
      <c r="J41" s="38">
        <f t="shared" si="14"/>
        <v>0</v>
      </c>
      <c r="K41" s="38">
        <f t="shared" si="14"/>
        <v>0</v>
      </c>
      <c r="L41" s="38">
        <f t="shared" si="14"/>
        <v>0</v>
      </c>
      <c r="M41" s="38">
        <f t="shared" si="14"/>
        <v>0</v>
      </c>
      <c r="N41" s="38">
        <f t="shared" si="14"/>
        <v>0</v>
      </c>
      <c r="O41" s="38">
        <f t="shared" si="14"/>
        <v>0</v>
      </c>
      <c r="P41" s="38">
        <f t="shared" si="14"/>
        <v>0</v>
      </c>
      <c r="Q41" s="38">
        <f t="shared" si="14"/>
        <v>0</v>
      </c>
      <c r="R41" s="38">
        <f t="shared" si="14"/>
        <v>0</v>
      </c>
      <c r="S41" s="38">
        <f t="shared" si="14"/>
        <v>0</v>
      </c>
      <c r="T41" s="38">
        <f t="shared" si="14"/>
        <v>0</v>
      </c>
      <c r="U41" s="38">
        <f t="shared" si="14"/>
        <v>0</v>
      </c>
      <c r="V41" s="38">
        <f t="shared" si="14"/>
        <v>0</v>
      </c>
      <c r="W41" s="38">
        <f t="shared" si="14"/>
        <v>0</v>
      </c>
      <c r="X41" s="38">
        <f t="shared" si="14"/>
        <v>0</v>
      </c>
      <c r="Y41" s="38">
        <f t="shared" si="14"/>
        <v>0</v>
      </c>
      <c r="Z41" s="38">
        <f t="shared" si="14"/>
        <v>0</v>
      </c>
      <c r="AA41" s="38">
        <f t="shared" si="14"/>
        <v>0</v>
      </c>
      <c r="AB41" s="38">
        <f t="shared" si="14"/>
        <v>0</v>
      </c>
      <c r="AC41" s="38">
        <f t="shared" si="14"/>
        <v>0</v>
      </c>
      <c r="AD41" s="38">
        <f t="shared" si="14"/>
        <v>0</v>
      </c>
      <c r="AE41" s="38">
        <f t="shared" si="14"/>
        <v>0</v>
      </c>
      <c r="AF41" s="38">
        <f t="shared" si="14"/>
        <v>0</v>
      </c>
      <c r="AG41" s="38">
        <f t="shared" si="14"/>
        <v>0</v>
      </c>
      <c r="AH41" s="38">
        <f t="shared" si="14"/>
        <v>0</v>
      </c>
      <c r="AI41" s="38">
        <f t="shared" si="14"/>
        <v>0</v>
      </c>
      <c r="AJ41" s="38">
        <f t="shared" si="14"/>
        <v>0</v>
      </c>
      <c r="AK41" s="38">
        <f t="shared" si="14"/>
        <v>0</v>
      </c>
      <c r="AL41" s="38">
        <f t="shared" si="14"/>
        <v>0</v>
      </c>
    </row>
    <row r="42" spans="1:38" ht="63" x14ac:dyDescent="0.25">
      <c r="A42" s="8" t="s">
        <v>60</v>
      </c>
      <c r="B42" s="9" t="s">
        <v>61</v>
      </c>
      <c r="C42" s="10" t="s">
        <v>17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</row>
    <row r="43" spans="1:38" ht="78.75" x14ac:dyDescent="0.25">
      <c r="A43" s="8" t="s">
        <v>62</v>
      </c>
      <c r="B43" s="9" t="s">
        <v>63</v>
      </c>
      <c r="C43" s="10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</row>
    <row r="44" spans="1:38" ht="31.5" x14ac:dyDescent="0.25">
      <c r="A44" s="16" t="s">
        <v>64</v>
      </c>
      <c r="B44" s="17" t="s">
        <v>65</v>
      </c>
      <c r="C44" s="18" t="s">
        <v>17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</row>
    <row r="45" spans="1:38" ht="63" x14ac:dyDescent="0.25">
      <c r="A45" s="19" t="s">
        <v>66</v>
      </c>
      <c r="B45" s="20" t="s">
        <v>67</v>
      </c>
      <c r="C45" s="21" t="s">
        <v>17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8">
        <v>0</v>
      </c>
      <c r="AK45" s="38">
        <v>0</v>
      </c>
      <c r="AL45" s="38">
        <v>0</v>
      </c>
    </row>
    <row r="46" spans="1:38" ht="31.5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</row>
    <row r="47" spans="1:38" ht="47.25" x14ac:dyDescent="0.25">
      <c r="A47" s="8" t="s">
        <v>70</v>
      </c>
      <c r="B47" s="25" t="s">
        <v>71</v>
      </c>
      <c r="C47" s="25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</row>
    <row r="48" spans="1:38" ht="63" x14ac:dyDescent="0.25">
      <c r="A48" s="8" t="s">
        <v>507</v>
      </c>
      <c r="B48" s="158" t="s">
        <v>496</v>
      </c>
      <c r="C48" s="158" t="s">
        <v>497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</row>
    <row r="49" spans="1:38" ht="63" x14ac:dyDescent="0.25">
      <c r="A49" s="8" t="s">
        <v>508</v>
      </c>
      <c r="B49" s="158" t="s">
        <v>498</v>
      </c>
      <c r="C49" s="158" t="s">
        <v>499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</row>
    <row r="50" spans="1:38" ht="63" x14ac:dyDescent="0.25">
      <c r="A50" s="8" t="s">
        <v>509</v>
      </c>
      <c r="B50" s="158" t="s">
        <v>500</v>
      </c>
      <c r="C50" s="158" t="s">
        <v>501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</row>
    <row r="51" spans="1:38" ht="63" x14ac:dyDescent="0.25">
      <c r="A51" s="8" t="s">
        <v>510</v>
      </c>
      <c r="B51" s="158" t="s">
        <v>502</v>
      </c>
      <c r="C51" s="158" t="s">
        <v>503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>
        <v>0</v>
      </c>
      <c r="AL51" s="39">
        <v>0</v>
      </c>
    </row>
    <row r="52" spans="1:38" ht="47.25" x14ac:dyDescent="0.25">
      <c r="A52" s="19" t="s">
        <v>72</v>
      </c>
      <c r="B52" s="20" t="s">
        <v>73</v>
      </c>
      <c r="C52" s="20" t="s">
        <v>17</v>
      </c>
      <c r="D52" s="38">
        <f t="shared" ref="D52:AL52" si="15">SUM(D53,D54)</f>
        <v>0</v>
      </c>
      <c r="E52" s="38">
        <f t="shared" si="15"/>
        <v>0</v>
      </c>
      <c r="F52" s="38">
        <f t="shared" si="15"/>
        <v>0</v>
      </c>
      <c r="G52" s="38">
        <f t="shared" si="15"/>
        <v>0</v>
      </c>
      <c r="H52" s="38">
        <f t="shared" si="15"/>
        <v>0</v>
      </c>
      <c r="I52" s="38">
        <f t="shared" si="15"/>
        <v>0</v>
      </c>
      <c r="J52" s="38">
        <f t="shared" si="15"/>
        <v>0</v>
      </c>
      <c r="K52" s="38">
        <f t="shared" si="15"/>
        <v>0</v>
      </c>
      <c r="L52" s="38">
        <f t="shared" si="15"/>
        <v>0</v>
      </c>
      <c r="M52" s="38">
        <f t="shared" si="15"/>
        <v>0</v>
      </c>
      <c r="N52" s="38">
        <f t="shared" si="15"/>
        <v>0</v>
      </c>
      <c r="O52" s="38">
        <f t="shared" si="15"/>
        <v>0</v>
      </c>
      <c r="P52" s="38">
        <f t="shared" si="15"/>
        <v>0</v>
      </c>
      <c r="Q52" s="38">
        <f t="shared" si="15"/>
        <v>0</v>
      </c>
      <c r="R52" s="38">
        <f t="shared" si="15"/>
        <v>0</v>
      </c>
      <c r="S52" s="38">
        <f t="shared" si="15"/>
        <v>0</v>
      </c>
      <c r="T52" s="38">
        <f t="shared" si="15"/>
        <v>0</v>
      </c>
      <c r="U52" s="38">
        <f t="shared" si="15"/>
        <v>0</v>
      </c>
      <c r="V52" s="38">
        <f t="shared" si="15"/>
        <v>0</v>
      </c>
      <c r="W52" s="38">
        <f t="shared" si="15"/>
        <v>0</v>
      </c>
      <c r="X52" s="38">
        <f t="shared" si="15"/>
        <v>0</v>
      </c>
      <c r="Y52" s="38">
        <f t="shared" si="15"/>
        <v>0</v>
      </c>
      <c r="Z52" s="38">
        <f t="shared" si="15"/>
        <v>0</v>
      </c>
      <c r="AA52" s="38">
        <f t="shared" si="15"/>
        <v>0</v>
      </c>
      <c r="AB52" s="38">
        <f t="shared" si="15"/>
        <v>0</v>
      </c>
      <c r="AC52" s="38">
        <f t="shared" si="15"/>
        <v>0</v>
      </c>
      <c r="AD52" s="38">
        <f t="shared" si="15"/>
        <v>0</v>
      </c>
      <c r="AE52" s="38">
        <f t="shared" si="15"/>
        <v>0</v>
      </c>
      <c r="AF52" s="38">
        <f t="shared" si="15"/>
        <v>0</v>
      </c>
      <c r="AG52" s="38">
        <f t="shared" si="15"/>
        <v>0</v>
      </c>
      <c r="AH52" s="38">
        <f t="shared" si="15"/>
        <v>0</v>
      </c>
      <c r="AI52" s="38">
        <f t="shared" si="15"/>
        <v>0</v>
      </c>
      <c r="AJ52" s="38">
        <f t="shared" si="15"/>
        <v>0</v>
      </c>
      <c r="AK52" s="38">
        <f t="shared" si="15"/>
        <v>0</v>
      </c>
      <c r="AL52" s="38">
        <f t="shared" si="15"/>
        <v>0</v>
      </c>
    </row>
    <row r="53" spans="1:38" ht="31.5" x14ac:dyDescent="0.25">
      <c r="A53" s="8" t="s">
        <v>74</v>
      </c>
      <c r="B53" s="9" t="s">
        <v>75</v>
      </c>
      <c r="C53" s="9" t="s">
        <v>17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</row>
    <row r="54" spans="1:38" ht="31.5" x14ac:dyDescent="0.25">
      <c r="A54" s="8" t="s">
        <v>76</v>
      </c>
      <c r="B54" s="25" t="s">
        <v>77</v>
      </c>
      <c r="C54" s="25" t="s">
        <v>17</v>
      </c>
      <c r="D54" s="36">
        <f t="shared" ref="D54:AL54" si="16">SUM(D55:D57)</f>
        <v>0</v>
      </c>
      <c r="E54" s="36">
        <f t="shared" si="16"/>
        <v>0</v>
      </c>
      <c r="F54" s="36">
        <f t="shared" si="16"/>
        <v>0</v>
      </c>
      <c r="G54" s="36">
        <f t="shared" si="16"/>
        <v>0</v>
      </c>
      <c r="H54" s="36">
        <f t="shared" si="16"/>
        <v>0</v>
      </c>
      <c r="I54" s="36">
        <f t="shared" si="16"/>
        <v>0</v>
      </c>
      <c r="J54" s="36">
        <f t="shared" si="16"/>
        <v>0</v>
      </c>
      <c r="K54" s="36">
        <f t="shared" si="16"/>
        <v>0</v>
      </c>
      <c r="L54" s="36">
        <f t="shared" si="16"/>
        <v>0</v>
      </c>
      <c r="M54" s="36">
        <f t="shared" si="16"/>
        <v>0</v>
      </c>
      <c r="N54" s="36">
        <f t="shared" si="16"/>
        <v>0</v>
      </c>
      <c r="O54" s="36">
        <f t="shared" si="16"/>
        <v>0</v>
      </c>
      <c r="P54" s="36">
        <f t="shared" si="16"/>
        <v>0</v>
      </c>
      <c r="Q54" s="36">
        <f t="shared" si="16"/>
        <v>0</v>
      </c>
      <c r="R54" s="36">
        <f t="shared" si="16"/>
        <v>0</v>
      </c>
      <c r="S54" s="36">
        <f t="shared" si="16"/>
        <v>0</v>
      </c>
      <c r="T54" s="36">
        <f t="shared" si="16"/>
        <v>0</v>
      </c>
      <c r="U54" s="36">
        <f t="shared" si="16"/>
        <v>0</v>
      </c>
      <c r="V54" s="36">
        <f t="shared" si="16"/>
        <v>0</v>
      </c>
      <c r="W54" s="36">
        <f t="shared" si="16"/>
        <v>0</v>
      </c>
      <c r="X54" s="36">
        <f t="shared" si="16"/>
        <v>0</v>
      </c>
      <c r="Y54" s="36">
        <f t="shared" si="16"/>
        <v>0</v>
      </c>
      <c r="Z54" s="36">
        <f t="shared" si="16"/>
        <v>0</v>
      </c>
      <c r="AA54" s="36">
        <f t="shared" si="16"/>
        <v>0</v>
      </c>
      <c r="AB54" s="36">
        <f t="shared" si="16"/>
        <v>0</v>
      </c>
      <c r="AC54" s="36">
        <f t="shared" si="16"/>
        <v>0</v>
      </c>
      <c r="AD54" s="36">
        <f t="shared" si="16"/>
        <v>0</v>
      </c>
      <c r="AE54" s="36">
        <f t="shared" si="16"/>
        <v>0</v>
      </c>
      <c r="AF54" s="36">
        <f t="shared" si="16"/>
        <v>0</v>
      </c>
      <c r="AG54" s="36">
        <f t="shared" si="16"/>
        <v>0</v>
      </c>
      <c r="AH54" s="36">
        <f t="shared" si="16"/>
        <v>0</v>
      </c>
      <c r="AI54" s="36">
        <f t="shared" si="16"/>
        <v>0</v>
      </c>
      <c r="AJ54" s="36">
        <f t="shared" si="16"/>
        <v>0</v>
      </c>
      <c r="AK54" s="36">
        <f t="shared" si="16"/>
        <v>0</v>
      </c>
      <c r="AL54" s="36">
        <f t="shared" si="16"/>
        <v>0</v>
      </c>
    </row>
    <row r="55" spans="1:38" ht="78.75" x14ac:dyDescent="0.25">
      <c r="A55" s="22" t="s">
        <v>78</v>
      </c>
      <c r="B55" s="160" t="s">
        <v>504</v>
      </c>
      <c r="C55" s="158" t="s">
        <v>466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f>Z55</f>
        <v>0</v>
      </c>
      <c r="AH55" s="39">
        <f>AA55</f>
        <v>0</v>
      </c>
      <c r="AI55" s="39">
        <v>0</v>
      </c>
      <c r="AJ55" s="39">
        <f>AC55</f>
        <v>0</v>
      </c>
      <c r="AK55" s="39">
        <v>0</v>
      </c>
      <c r="AL55" s="39">
        <v>0</v>
      </c>
    </row>
    <row r="56" spans="1:38" ht="110.25" x14ac:dyDescent="0.25">
      <c r="A56" s="22" t="s">
        <v>79</v>
      </c>
      <c r="B56" s="160" t="s">
        <v>505</v>
      </c>
      <c r="C56" s="158" t="s">
        <v>467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f>Z56</f>
        <v>0</v>
      </c>
      <c r="AH56" s="39">
        <f>AA56</f>
        <v>0</v>
      </c>
      <c r="AI56" s="39">
        <v>0</v>
      </c>
      <c r="AJ56" s="39">
        <f>AC56</f>
        <v>0</v>
      </c>
      <c r="AK56" s="39">
        <v>0</v>
      </c>
      <c r="AL56" s="39">
        <v>0</v>
      </c>
    </row>
    <row r="57" spans="1:38" ht="63" x14ac:dyDescent="0.25">
      <c r="A57" s="22" t="s">
        <v>80</v>
      </c>
      <c r="B57" s="160" t="s">
        <v>506</v>
      </c>
      <c r="C57" s="158" t="s">
        <v>468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f t="shared" ref="AG57:AH57" si="17">Z57</f>
        <v>0</v>
      </c>
      <c r="AH57" s="39">
        <f t="shared" si="17"/>
        <v>0</v>
      </c>
      <c r="AI57" s="39">
        <v>0</v>
      </c>
      <c r="AJ57" s="39">
        <f t="shared" ref="AJ57" si="18">AC57</f>
        <v>0</v>
      </c>
      <c r="AK57" s="39">
        <v>0</v>
      </c>
      <c r="AL57" s="39">
        <v>0</v>
      </c>
    </row>
    <row r="58" spans="1:38" ht="31.5" x14ac:dyDescent="0.25">
      <c r="A58" s="19" t="s">
        <v>81</v>
      </c>
      <c r="B58" s="20" t="s">
        <v>82</v>
      </c>
      <c r="C58" s="21" t="s">
        <v>17</v>
      </c>
      <c r="D58" s="38">
        <f>SUM(D59:D66)</f>
        <v>0</v>
      </c>
      <c r="E58" s="38">
        <f t="shared" ref="E58:AL58" si="19">SUM(E59:E66)</f>
        <v>0</v>
      </c>
      <c r="F58" s="38">
        <f t="shared" si="19"/>
        <v>0</v>
      </c>
      <c r="G58" s="38">
        <f t="shared" si="19"/>
        <v>0</v>
      </c>
      <c r="H58" s="38">
        <f t="shared" si="19"/>
        <v>0</v>
      </c>
      <c r="I58" s="38">
        <f t="shared" si="19"/>
        <v>0</v>
      </c>
      <c r="J58" s="38">
        <f t="shared" si="19"/>
        <v>0</v>
      </c>
      <c r="K58" s="38">
        <f t="shared" si="19"/>
        <v>0</v>
      </c>
      <c r="L58" s="38">
        <f t="shared" si="19"/>
        <v>0</v>
      </c>
      <c r="M58" s="38">
        <f t="shared" si="19"/>
        <v>0</v>
      </c>
      <c r="N58" s="38">
        <f t="shared" si="19"/>
        <v>0</v>
      </c>
      <c r="O58" s="38">
        <f t="shared" si="19"/>
        <v>0</v>
      </c>
      <c r="P58" s="38">
        <f t="shared" si="19"/>
        <v>0</v>
      </c>
      <c r="Q58" s="38">
        <f t="shared" si="19"/>
        <v>0</v>
      </c>
      <c r="R58" s="38">
        <f t="shared" si="19"/>
        <v>0</v>
      </c>
      <c r="S58" s="38">
        <f t="shared" si="19"/>
        <v>0</v>
      </c>
      <c r="T58" s="38">
        <f t="shared" si="19"/>
        <v>0</v>
      </c>
      <c r="U58" s="38">
        <f t="shared" si="19"/>
        <v>0</v>
      </c>
      <c r="V58" s="38">
        <f t="shared" si="19"/>
        <v>0</v>
      </c>
      <c r="W58" s="38">
        <f t="shared" si="19"/>
        <v>0</v>
      </c>
      <c r="X58" s="38">
        <f t="shared" si="19"/>
        <v>0</v>
      </c>
      <c r="Y58" s="38">
        <f t="shared" si="19"/>
        <v>0</v>
      </c>
      <c r="Z58" s="38">
        <f t="shared" si="19"/>
        <v>0</v>
      </c>
      <c r="AA58" s="38">
        <f t="shared" si="19"/>
        <v>0</v>
      </c>
      <c r="AB58" s="38">
        <f t="shared" si="19"/>
        <v>0</v>
      </c>
      <c r="AC58" s="38">
        <f t="shared" si="19"/>
        <v>0</v>
      </c>
      <c r="AD58" s="38">
        <f t="shared" si="19"/>
        <v>0</v>
      </c>
      <c r="AE58" s="38">
        <f t="shared" si="19"/>
        <v>0</v>
      </c>
      <c r="AF58" s="38">
        <f t="shared" si="19"/>
        <v>0</v>
      </c>
      <c r="AG58" s="38">
        <f t="shared" si="19"/>
        <v>0</v>
      </c>
      <c r="AH58" s="38">
        <f t="shared" si="19"/>
        <v>0</v>
      </c>
      <c r="AI58" s="38">
        <f t="shared" si="19"/>
        <v>0</v>
      </c>
      <c r="AJ58" s="38">
        <f t="shared" si="19"/>
        <v>0</v>
      </c>
      <c r="AK58" s="38">
        <f t="shared" si="19"/>
        <v>0</v>
      </c>
      <c r="AL58" s="38">
        <f t="shared" si="19"/>
        <v>0</v>
      </c>
    </row>
    <row r="59" spans="1:38" ht="31.5" x14ac:dyDescent="0.25">
      <c r="A59" s="8" t="s">
        <v>83</v>
      </c>
      <c r="B59" s="9" t="s">
        <v>84</v>
      </c>
      <c r="C59" s="11" t="s">
        <v>17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</row>
    <row r="60" spans="1:38" ht="31.5" x14ac:dyDescent="0.25">
      <c r="A60" s="8" t="s">
        <v>85</v>
      </c>
      <c r="B60" s="9" t="s">
        <v>86</v>
      </c>
      <c r="C60" s="11" t="s">
        <v>17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</row>
    <row r="61" spans="1:38" ht="31.5" x14ac:dyDescent="0.25">
      <c r="A61" s="8" t="s">
        <v>87</v>
      </c>
      <c r="B61" s="9" t="s">
        <v>88</v>
      </c>
      <c r="C61" s="11" t="s">
        <v>17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</row>
    <row r="62" spans="1:38" ht="31.5" x14ac:dyDescent="0.25">
      <c r="A62" s="8" t="s">
        <v>89</v>
      </c>
      <c r="B62" s="9" t="s">
        <v>90</v>
      </c>
      <c r="C62" s="11" t="s">
        <v>17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</row>
    <row r="63" spans="1:38" ht="47.25" x14ac:dyDescent="0.25">
      <c r="A63" s="8" t="s">
        <v>91</v>
      </c>
      <c r="B63" s="9" t="s">
        <v>92</v>
      </c>
      <c r="C63" s="11" t="s">
        <v>17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</row>
    <row r="64" spans="1:38" ht="47.25" x14ac:dyDescent="0.25">
      <c r="A64" s="8" t="s">
        <v>93</v>
      </c>
      <c r="B64" s="9" t="s">
        <v>94</v>
      </c>
      <c r="C64" s="11" t="s">
        <v>17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</row>
    <row r="65" spans="1:38" ht="47.25" x14ac:dyDescent="0.25">
      <c r="A65" s="8" t="s">
        <v>95</v>
      </c>
      <c r="B65" s="9" t="s">
        <v>96</v>
      </c>
      <c r="C65" s="11" t="s">
        <v>17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0</v>
      </c>
      <c r="AK65" s="36">
        <v>0</v>
      </c>
      <c r="AL65" s="36">
        <v>0</v>
      </c>
    </row>
    <row r="66" spans="1:38" ht="47.25" x14ac:dyDescent="0.25">
      <c r="A66" s="8" t="s">
        <v>97</v>
      </c>
      <c r="B66" s="9" t="s">
        <v>98</v>
      </c>
      <c r="C66" s="11" t="s">
        <v>17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</row>
    <row r="67" spans="1:38" ht="47.25" x14ac:dyDescent="0.25">
      <c r="A67" s="19" t="s">
        <v>99</v>
      </c>
      <c r="B67" s="20" t="s">
        <v>100</v>
      </c>
      <c r="C67" s="21" t="s">
        <v>17</v>
      </c>
      <c r="D67" s="38">
        <f>SUM(D68:D69)</f>
        <v>0</v>
      </c>
      <c r="E67" s="38">
        <f t="shared" ref="E67:AL67" si="20">SUM(E68:E69)</f>
        <v>0</v>
      </c>
      <c r="F67" s="38">
        <f t="shared" si="20"/>
        <v>0</v>
      </c>
      <c r="G67" s="38">
        <f t="shared" si="20"/>
        <v>0</v>
      </c>
      <c r="H67" s="38">
        <f t="shared" si="20"/>
        <v>0</v>
      </c>
      <c r="I67" s="38">
        <f t="shared" si="20"/>
        <v>0</v>
      </c>
      <c r="J67" s="38">
        <f t="shared" si="20"/>
        <v>0</v>
      </c>
      <c r="K67" s="38">
        <f t="shared" si="20"/>
        <v>0</v>
      </c>
      <c r="L67" s="38">
        <f t="shared" si="20"/>
        <v>0</v>
      </c>
      <c r="M67" s="38">
        <f t="shared" si="20"/>
        <v>0</v>
      </c>
      <c r="N67" s="38">
        <f t="shared" si="20"/>
        <v>0</v>
      </c>
      <c r="O67" s="38">
        <f t="shared" si="20"/>
        <v>0</v>
      </c>
      <c r="P67" s="38">
        <f t="shared" si="20"/>
        <v>0</v>
      </c>
      <c r="Q67" s="38">
        <f t="shared" si="20"/>
        <v>0</v>
      </c>
      <c r="R67" s="38">
        <f t="shared" si="20"/>
        <v>0</v>
      </c>
      <c r="S67" s="38">
        <f t="shared" si="20"/>
        <v>0</v>
      </c>
      <c r="T67" s="38">
        <f t="shared" si="20"/>
        <v>0</v>
      </c>
      <c r="U67" s="38">
        <f t="shared" si="20"/>
        <v>0</v>
      </c>
      <c r="V67" s="38">
        <f t="shared" si="20"/>
        <v>0</v>
      </c>
      <c r="W67" s="38">
        <f t="shared" si="20"/>
        <v>0</v>
      </c>
      <c r="X67" s="38">
        <f t="shared" si="20"/>
        <v>0</v>
      </c>
      <c r="Y67" s="38">
        <f t="shared" si="20"/>
        <v>0</v>
      </c>
      <c r="Z67" s="38">
        <f t="shared" si="20"/>
        <v>0</v>
      </c>
      <c r="AA67" s="38">
        <f t="shared" si="20"/>
        <v>0</v>
      </c>
      <c r="AB67" s="38">
        <f t="shared" si="20"/>
        <v>0</v>
      </c>
      <c r="AC67" s="38">
        <f t="shared" si="20"/>
        <v>0</v>
      </c>
      <c r="AD67" s="38">
        <f t="shared" si="20"/>
        <v>0</v>
      </c>
      <c r="AE67" s="38">
        <f t="shared" si="20"/>
        <v>0</v>
      </c>
      <c r="AF67" s="38">
        <f t="shared" si="20"/>
        <v>0</v>
      </c>
      <c r="AG67" s="38">
        <f t="shared" si="20"/>
        <v>0</v>
      </c>
      <c r="AH67" s="38">
        <f t="shared" si="20"/>
        <v>0</v>
      </c>
      <c r="AI67" s="38">
        <f t="shared" si="20"/>
        <v>0</v>
      </c>
      <c r="AJ67" s="38">
        <f t="shared" si="20"/>
        <v>0</v>
      </c>
      <c r="AK67" s="38">
        <f t="shared" si="20"/>
        <v>0</v>
      </c>
      <c r="AL67" s="38">
        <f t="shared" si="20"/>
        <v>0</v>
      </c>
    </row>
    <row r="68" spans="1:38" ht="31.5" x14ac:dyDescent="0.25">
      <c r="A68" s="8" t="s">
        <v>101</v>
      </c>
      <c r="B68" s="9" t="s">
        <v>102</v>
      </c>
      <c r="C68" s="11" t="s">
        <v>17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</row>
    <row r="69" spans="1:38" ht="47.25" x14ac:dyDescent="0.25">
      <c r="A69" s="8" t="s">
        <v>103</v>
      </c>
      <c r="B69" s="9" t="s">
        <v>104</v>
      </c>
      <c r="C69" s="11" t="s">
        <v>17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</row>
    <row r="70" spans="1:38" ht="63" x14ac:dyDescent="0.25">
      <c r="A70" s="16" t="s">
        <v>105</v>
      </c>
      <c r="B70" s="17" t="s">
        <v>106</v>
      </c>
      <c r="C70" s="18" t="s">
        <v>17</v>
      </c>
      <c r="D70" s="37">
        <f>SUM(D71:D72)</f>
        <v>0</v>
      </c>
      <c r="E70" s="37">
        <f t="shared" ref="E70:AL70" si="21">SUM(E71:E72)</f>
        <v>0</v>
      </c>
      <c r="F70" s="37">
        <f t="shared" si="21"/>
        <v>0</v>
      </c>
      <c r="G70" s="37">
        <f t="shared" si="21"/>
        <v>0</v>
      </c>
      <c r="H70" s="37">
        <f t="shared" si="21"/>
        <v>0</v>
      </c>
      <c r="I70" s="37">
        <f t="shared" si="21"/>
        <v>0</v>
      </c>
      <c r="J70" s="37">
        <f t="shared" si="21"/>
        <v>0</v>
      </c>
      <c r="K70" s="37">
        <f t="shared" si="21"/>
        <v>0</v>
      </c>
      <c r="L70" s="37">
        <f t="shared" si="21"/>
        <v>0</v>
      </c>
      <c r="M70" s="37">
        <f t="shared" si="21"/>
        <v>0</v>
      </c>
      <c r="N70" s="37">
        <f t="shared" si="21"/>
        <v>0</v>
      </c>
      <c r="O70" s="37">
        <f t="shared" si="21"/>
        <v>0</v>
      </c>
      <c r="P70" s="37">
        <f t="shared" si="21"/>
        <v>0</v>
      </c>
      <c r="Q70" s="37">
        <f t="shared" si="21"/>
        <v>0</v>
      </c>
      <c r="R70" s="37">
        <f t="shared" si="21"/>
        <v>0</v>
      </c>
      <c r="S70" s="37">
        <f t="shared" si="21"/>
        <v>0</v>
      </c>
      <c r="T70" s="37">
        <f t="shared" si="21"/>
        <v>0</v>
      </c>
      <c r="U70" s="37">
        <f t="shared" si="21"/>
        <v>0</v>
      </c>
      <c r="V70" s="37">
        <f t="shared" si="21"/>
        <v>0</v>
      </c>
      <c r="W70" s="37">
        <f t="shared" si="21"/>
        <v>0</v>
      </c>
      <c r="X70" s="37">
        <f t="shared" si="21"/>
        <v>0</v>
      </c>
      <c r="Y70" s="37">
        <f t="shared" si="21"/>
        <v>0</v>
      </c>
      <c r="Z70" s="37">
        <f t="shared" si="21"/>
        <v>0</v>
      </c>
      <c r="AA70" s="37">
        <f t="shared" si="21"/>
        <v>0</v>
      </c>
      <c r="AB70" s="37">
        <f t="shared" si="21"/>
        <v>0</v>
      </c>
      <c r="AC70" s="37">
        <f t="shared" si="21"/>
        <v>0</v>
      </c>
      <c r="AD70" s="37">
        <f t="shared" si="21"/>
        <v>0</v>
      </c>
      <c r="AE70" s="37">
        <f t="shared" si="21"/>
        <v>0</v>
      </c>
      <c r="AF70" s="37">
        <f t="shared" si="21"/>
        <v>0</v>
      </c>
      <c r="AG70" s="37">
        <f t="shared" si="21"/>
        <v>0</v>
      </c>
      <c r="AH70" s="37">
        <f t="shared" si="21"/>
        <v>0</v>
      </c>
      <c r="AI70" s="37">
        <f t="shared" si="21"/>
        <v>0</v>
      </c>
      <c r="AJ70" s="37">
        <f t="shared" si="21"/>
        <v>0</v>
      </c>
      <c r="AK70" s="37">
        <f t="shared" si="21"/>
        <v>0</v>
      </c>
      <c r="AL70" s="37">
        <f t="shared" si="21"/>
        <v>0</v>
      </c>
    </row>
    <row r="71" spans="1:38" ht="63" x14ac:dyDescent="0.25">
      <c r="A71" s="8" t="s">
        <v>107</v>
      </c>
      <c r="B71" s="9" t="s">
        <v>108</v>
      </c>
      <c r="C71" s="11" t="s">
        <v>17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6">
        <v>0</v>
      </c>
      <c r="AL71" s="36">
        <v>0</v>
      </c>
    </row>
    <row r="72" spans="1:38" ht="47.25" x14ac:dyDescent="0.25">
      <c r="A72" s="8" t="s">
        <v>109</v>
      </c>
      <c r="B72" s="9" t="s">
        <v>110</v>
      </c>
      <c r="C72" s="11" t="s">
        <v>17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</row>
    <row r="73" spans="1:38" ht="31.5" x14ac:dyDescent="0.25">
      <c r="A73" s="16" t="s">
        <v>111</v>
      </c>
      <c r="B73" s="17" t="s">
        <v>112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</row>
    <row r="74" spans="1:38" ht="47.25" x14ac:dyDescent="0.25">
      <c r="A74" s="16" t="s">
        <v>113</v>
      </c>
      <c r="B74" s="17" t="s">
        <v>114</v>
      </c>
      <c r="C74" s="18" t="s">
        <v>17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</row>
    <row r="75" spans="1:38" ht="31.5" x14ac:dyDescent="0.25">
      <c r="A75" s="16" t="s">
        <v>115</v>
      </c>
      <c r="B75" s="17" t="s">
        <v>116</v>
      </c>
      <c r="C75" s="18" t="s">
        <v>17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</row>
  </sheetData>
  <mergeCells count="23"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AG2:AL2"/>
    <mergeCell ref="AG3:AL3"/>
    <mergeCell ref="A4:AF4"/>
    <mergeCell ref="AG4:AL4"/>
    <mergeCell ref="A5:AF5"/>
    <mergeCell ref="AG5:AL5"/>
    <mergeCell ref="R12:X12"/>
    <mergeCell ref="Y12:AE12"/>
    <mergeCell ref="AF12:AL12"/>
    <mergeCell ref="E13:J13"/>
    <mergeCell ref="L13:Q13"/>
    <mergeCell ref="S13:X13"/>
    <mergeCell ref="Z13:AE13"/>
    <mergeCell ref="AG13:AL13"/>
  </mergeCells>
  <pageMargins left="0.70866141732283472" right="0.70866141732283472" top="0.74803149606299213" bottom="0.74803149606299213" header="0.31496062992125984" footer="0.31496062992125984"/>
  <pageSetup paperSize="8" scale="23" orientation="landscape" r:id="rId1"/>
  <rowBreaks count="1" manualBreakCount="1">
    <brk id="49" max="3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75"/>
  <sheetViews>
    <sheetView view="pageBreakPreview" topLeftCell="H1" zoomScale="60" zoomScaleNormal="100" workbookViewId="0">
      <selection activeCell="Y19" sqref="Y19"/>
    </sheetView>
  </sheetViews>
  <sheetFormatPr defaultRowHeight="15" x14ac:dyDescent="0.25"/>
  <cols>
    <col min="1" max="1" width="14.28515625" customWidth="1"/>
    <col min="2" max="2" width="63.140625" customWidth="1"/>
    <col min="3" max="3" width="23.28515625" customWidth="1"/>
    <col min="4" max="4" width="13.5703125" customWidth="1"/>
    <col min="11" max="11" width="13.42578125" customWidth="1"/>
    <col min="18" max="18" width="13.42578125" customWidth="1"/>
    <col min="25" max="25" width="13.42578125" customWidth="1"/>
    <col min="32" max="32" width="12.7109375" customWidth="1"/>
  </cols>
  <sheetData>
    <row r="1" spans="1:38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ht="15.7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170" t="s">
        <v>354</v>
      </c>
      <c r="AH2" s="170"/>
      <c r="AI2" s="170"/>
      <c r="AJ2" s="170"/>
      <c r="AK2" s="170"/>
      <c r="AL2" s="170"/>
    </row>
    <row r="3" spans="1:38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170" t="s">
        <v>157</v>
      </c>
      <c r="AH3" s="170"/>
      <c r="AI3" s="170"/>
      <c r="AJ3" s="170"/>
      <c r="AK3" s="170"/>
      <c r="AL3" s="170"/>
    </row>
    <row r="4" spans="1:38" ht="15.75" x14ac:dyDescent="0.25">
      <c r="A4" s="198" t="s">
        <v>309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70" t="s">
        <v>158</v>
      </c>
      <c r="AH4" s="170"/>
      <c r="AI4" s="170"/>
      <c r="AJ4" s="170"/>
      <c r="AK4" s="170"/>
      <c r="AL4" s="170"/>
    </row>
    <row r="5" spans="1:38" ht="15.75" x14ac:dyDescent="0.25">
      <c r="A5" s="199" t="s">
        <v>310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4" t="s">
        <v>522</v>
      </c>
      <c r="AH5" s="194"/>
      <c r="AI5" s="194"/>
      <c r="AJ5" s="194"/>
      <c r="AK5" s="194"/>
      <c r="AL5" s="194"/>
    </row>
    <row r="6" spans="1:38" ht="15.75" x14ac:dyDescent="0.25">
      <c r="A6" s="199" t="s">
        <v>484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96"/>
      <c r="AH6" s="96"/>
      <c r="AI6" s="96"/>
      <c r="AJ6" s="96"/>
      <c r="AK6" s="96"/>
      <c r="AL6" s="96"/>
    </row>
    <row r="7" spans="1:38" ht="15.75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8.75" x14ac:dyDescent="0.25">
      <c r="A8" s="173" t="s">
        <v>490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65"/>
      <c r="AH8" s="65"/>
      <c r="AI8" s="65"/>
      <c r="AJ8" s="65"/>
      <c r="AK8" s="65"/>
      <c r="AL8" s="65"/>
    </row>
    <row r="9" spans="1:38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3"/>
      <c r="AH9" s="3"/>
      <c r="AI9" s="3"/>
      <c r="AJ9" s="3"/>
      <c r="AK9" s="3"/>
      <c r="AL9" s="3"/>
    </row>
    <row r="10" spans="1:38" ht="15.75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</row>
    <row r="11" spans="1:38" ht="18.75" x14ac:dyDescent="0.25">
      <c r="A11" s="201" t="s">
        <v>161</v>
      </c>
      <c r="B11" s="201" t="s">
        <v>1</v>
      </c>
      <c r="C11" s="201" t="s">
        <v>311</v>
      </c>
      <c r="D11" s="200" t="s">
        <v>312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</row>
    <row r="12" spans="1:38" ht="18.75" x14ac:dyDescent="0.25">
      <c r="A12" s="201"/>
      <c r="B12" s="201"/>
      <c r="C12" s="201"/>
      <c r="D12" s="200" t="s">
        <v>313</v>
      </c>
      <c r="E12" s="200"/>
      <c r="F12" s="200"/>
      <c r="G12" s="200"/>
      <c r="H12" s="200"/>
      <c r="I12" s="200"/>
      <c r="J12" s="200"/>
      <c r="K12" s="200" t="s">
        <v>314</v>
      </c>
      <c r="L12" s="200"/>
      <c r="M12" s="200"/>
      <c r="N12" s="200"/>
      <c r="O12" s="200"/>
      <c r="P12" s="200"/>
      <c r="Q12" s="200"/>
      <c r="R12" s="200" t="s">
        <v>315</v>
      </c>
      <c r="S12" s="200"/>
      <c r="T12" s="200"/>
      <c r="U12" s="200"/>
      <c r="V12" s="200"/>
      <c r="W12" s="200"/>
      <c r="X12" s="200"/>
      <c r="Y12" s="200" t="s">
        <v>316</v>
      </c>
      <c r="Z12" s="200"/>
      <c r="AA12" s="200"/>
      <c r="AB12" s="200"/>
      <c r="AC12" s="200"/>
      <c r="AD12" s="200"/>
      <c r="AE12" s="200"/>
      <c r="AF12" s="201" t="s">
        <v>317</v>
      </c>
      <c r="AG12" s="201"/>
      <c r="AH12" s="201"/>
      <c r="AI12" s="201"/>
      <c r="AJ12" s="201"/>
      <c r="AK12" s="201"/>
      <c r="AL12" s="201"/>
    </row>
    <row r="13" spans="1:38" ht="56.25" x14ac:dyDescent="0.25">
      <c r="A13" s="201"/>
      <c r="B13" s="201"/>
      <c r="C13" s="201"/>
      <c r="D13" s="97" t="s">
        <v>258</v>
      </c>
      <c r="E13" s="200" t="s">
        <v>259</v>
      </c>
      <c r="F13" s="200"/>
      <c r="G13" s="200"/>
      <c r="H13" s="200"/>
      <c r="I13" s="200"/>
      <c r="J13" s="200"/>
      <c r="K13" s="97" t="s">
        <v>258</v>
      </c>
      <c r="L13" s="201" t="s">
        <v>259</v>
      </c>
      <c r="M13" s="201"/>
      <c r="N13" s="201"/>
      <c r="O13" s="201"/>
      <c r="P13" s="201"/>
      <c r="Q13" s="201"/>
      <c r="R13" s="97" t="s">
        <v>258</v>
      </c>
      <c r="S13" s="201" t="s">
        <v>259</v>
      </c>
      <c r="T13" s="201"/>
      <c r="U13" s="201"/>
      <c r="V13" s="201"/>
      <c r="W13" s="201"/>
      <c r="X13" s="201"/>
      <c r="Y13" s="97" t="s">
        <v>258</v>
      </c>
      <c r="Z13" s="201" t="s">
        <v>259</v>
      </c>
      <c r="AA13" s="201"/>
      <c r="AB13" s="201"/>
      <c r="AC13" s="201"/>
      <c r="AD13" s="201"/>
      <c r="AE13" s="201"/>
      <c r="AF13" s="97" t="s">
        <v>258</v>
      </c>
      <c r="AG13" s="201" t="s">
        <v>259</v>
      </c>
      <c r="AH13" s="201"/>
      <c r="AI13" s="201"/>
      <c r="AJ13" s="201"/>
      <c r="AK13" s="201"/>
      <c r="AL13" s="201"/>
    </row>
    <row r="14" spans="1:38" ht="82.5" x14ac:dyDescent="0.25">
      <c r="A14" s="201"/>
      <c r="B14" s="201"/>
      <c r="C14" s="201"/>
      <c r="D14" s="98" t="s">
        <v>260</v>
      </c>
      <c r="E14" s="98" t="s">
        <v>260</v>
      </c>
      <c r="F14" s="99" t="s">
        <v>261</v>
      </c>
      <c r="G14" s="99" t="s">
        <v>262</v>
      </c>
      <c r="H14" s="99" t="s">
        <v>263</v>
      </c>
      <c r="I14" s="99" t="s">
        <v>264</v>
      </c>
      <c r="J14" s="99" t="s">
        <v>265</v>
      </c>
      <c r="K14" s="98" t="s">
        <v>260</v>
      </c>
      <c r="L14" s="98" t="s">
        <v>260</v>
      </c>
      <c r="M14" s="99" t="s">
        <v>261</v>
      </c>
      <c r="N14" s="99" t="s">
        <v>262</v>
      </c>
      <c r="O14" s="99" t="s">
        <v>263</v>
      </c>
      <c r="P14" s="99" t="s">
        <v>264</v>
      </c>
      <c r="Q14" s="99" t="s">
        <v>265</v>
      </c>
      <c r="R14" s="98" t="s">
        <v>260</v>
      </c>
      <c r="S14" s="98" t="s">
        <v>260</v>
      </c>
      <c r="T14" s="99" t="s">
        <v>261</v>
      </c>
      <c r="U14" s="99" t="s">
        <v>262</v>
      </c>
      <c r="V14" s="99" t="s">
        <v>263</v>
      </c>
      <c r="W14" s="99" t="s">
        <v>264</v>
      </c>
      <c r="X14" s="99" t="s">
        <v>265</v>
      </c>
      <c r="Y14" s="98" t="s">
        <v>260</v>
      </c>
      <c r="Z14" s="98" t="s">
        <v>260</v>
      </c>
      <c r="AA14" s="99" t="s">
        <v>261</v>
      </c>
      <c r="AB14" s="99" t="s">
        <v>262</v>
      </c>
      <c r="AC14" s="99" t="s">
        <v>263</v>
      </c>
      <c r="AD14" s="99" t="s">
        <v>264</v>
      </c>
      <c r="AE14" s="99" t="s">
        <v>265</v>
      </c>
      <c r="AF14" s="98" t="s">
        <v>260</v>
      </c>
      <c r="AG14" s="98" t="s">
        <v>260</v>
      </c>
      <c r="AH14" s="99" t="s">
        <v>261</v>
      </c>
      <c r="AI14" s="99" t="s">
        <v>262</v>
      </c>
      <c r="AJ14" s="99" t="s">
        <v>263</v>
      </c>
      <c r="AK14" s="99" t="s">
        <v>264</v>
      </c>
      <c r="AL14" s="99" t="s">
        <v>265</v>
      </c>
    </row>
    <row r="15" spans="1:38" ht="18.75" x14ac:dyDescent="0.25">
      <c r="A15" s="100">
        <v>1</v>
      </c>
      <c r="B15" s="100">
        <v>2</v>
      </c>
      <c r="C15" s="100">
        <v>3</v>
      </c>
      <c r="D15" s="101" t="s">
        <v>318</v>
      </c>
      <c r="E15" s="101" t="s">
        <v>319</v>
      </c>
      <c r="F15" s="101" t="s">
        <v>320</v>
      </c>
      <c r="G15" s="101" t="s">
        <v>321</v>
      </c>
      <c r="H15" s="101" t="s">
        <v>322</v>
      </c>
      <c r="I15" s="101" t="s">
        <v>323</v>
      </c>
      <c r="J15" s="101" t="s">
        <v>324</v>
      </c>
      <c r="K15" s="101" t="s">
        <v>325</v>
      </c>
      <c r="L15" s="101" t="s">
        <v>326</v>
      </c>
      <c r="M15" s="101" t="s">
        <v>327</v>
      </c>
      <c r="N15" s="101" t="s">
        <v>328</v>
      </c>
      <c r="O15" s="101" t="s">
        <v>329</v>
      </c>
      <c r="P15" s="101" t="s">
        <v>330</v>
      </c>
      <c r="Q15" s="101" t="s">
        <v>331</v>
      </c>
      <c r="R15" s="101" t="s">
        <v>332</v>
      </c>
      <c r="S15" s="101" t="s">
        <v>333</v>
      </c>
      <c r="T15" s="101" t="s">
        <v>334</v>
      </c>
      <c r="U15" s="101" t="s">
        <v>335</v>
      </c>
      <c r="V15" s="101" t="s">
        <v>336</v>
      </c>
      <c r="W15" s="101" t="s">
        <v>337</v>
      </c>
      <c r="X15" s="101" t="s">
        <v>338</v>
      </c>
      <c r="Y15" s="101" t="s">
        <v>339</v>
      </c>
      <c r="Z15" s="101" t="s">
        <v>340</v>
      </c>
      <c r="AA15" s="101" t="s">
        <v>341</v>
      </c>
      <c r="AB15" s="101" t="s">
        <v>342</v>
      </c>
      <c r="AC15" s="101" t="s">
        <v>343</v>
      </c>
      <c r="AD15" s="101" t="s">
        <v>344</v>
      </c>
      <c r="AE15" s="101" t="s">
        <v>345</v>
      </c>
      <c r="AF15" s="101" t="s">
        <v>346</v>
      </c>
      <c r="AG15" s="101" t="s">
        <v>347</v>
      </c>
      <c r="AH15" s="101" t="s">
        <v>348</v>
      </c>
      <c r="AI15" s="101" t="s">
        <v>349</v>
      </c>
      <c r="AJ15" s="101" t="s">
        <v>350</v>
      </c>
      <c r="AK15" s="101" t="s">
        <v>245</v>
      </c>
      <c r="AL15" s="101" t="s">
        <v>351</v>
      </c>
    </row>
    <row r="16" spans="1:38" ht="15.75" x14ac:dyDescent="0.25">
      <c r="A16" s="5" t="s">
        <v>15</v>
      </c>
      <c r="B16" s="6" t="s">
        <v>16</v>
      </c>
      <c r="C16" s="7" t="s">
        <v>17</v>
      </c>
      <c r="D16" s="35">
        <f>SUM(D17:D22)</f>
        <v>0</v>
      </c>
      <c r="E16" s="35">
        <f t="shared" ref="E16:AL16" si="0">SUM(E17:E22)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14.35</v>
      </c>
      <c r="AA16" s="35">
        <f t="shared" si="0"/>
        <v>0</v>
      </c>
      <c r="AB16" s="35">
        <f t="shared" si="0"/>
        <v>0</v>
      </c>
      <c r="AC16" s="35">
        <f t="shared" si="0"/>
        <v>1.5</v>
      </c>
      <c r="AD16" s="35">
        <f t="shared" si="0"/>
        <v>0.4</v>
      </c>
      <c r="AE16" s="35">
        <f t="shared" si="0"/>
        <v>0</v>
      </c>
      <c r="AF16" s="35">
        <f t="shared" si="0"/>
        <v>0</v>
      </c>
      <c r="AG16" s="35">
        <f t="shared" si="0"/>
        <v>14.35</v>
      </c>
      <c r="AH16" s="35">
        <f t="shared" si="0"/>
        <v>0</v>
      </c>
      <c r="AI16" s="35">
        <f t="shared" si="0"/>
        <v>0</v>
      </c>
      <c r="AJ16" s="35">
        <f t="shared" si="0"/>
        <v>1.5</v>
      </c>
      <c r="AK16" s="35">
        <f t="shared" si="0"/>
        <v>0.4</v>
      </c>
      <c r="AL16" s="35">
        <f t="shared" si="0"/>
        <v>0</v>
      </c>
    </row>
    <row r="17" spans="1:38" ht="15.75" x14ac:dyDescent="0.25">
      <c r="A17" s="8" t="s">
        <v>19</v>
      </c>
      <c r="B17" s="9" t="s">
        <v>20</v>
      </c>
      <c r="C17" s="10" t="s">
        <v>17</v>
      </c>
      <c r="D17" s="36">
        <f t="shared" ref="D17:AL17" si="1">D24</f>
        <v>0</v>
      </c>
      <c r="E17" s="36">
        <f t="shared" si="1"/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  <c r="I17" s="36">
        <f t="shared" si="1"/>
        <v>0</v>
      </c>
      <c r="J17" s="36">
        <f t="shared" si="1"/>
        <v>0</v>
      </c>
      <c r="K17" s="36">
        <f t="shared" si="1"/>
        <v>0</v>
      </c>
      <c r="L17" s="36">
        <f t="shared" si="1"/>
        <v>0</v>
      </c>
      <c r="M17" s="36">
        <f t="shared" si="1"/>
        <v>0</v>
      </c>
      <c r="N17" s="36">
        <f t="shared" si="1"/>
        <v>0</v>
      </c>
      <c r="O17" s="36">
        <f t="shared" si="1"/>
        <v>0</v>
      </c>
      <c r="P17" s="36">
        <f t="shared" si="1"/>
        <v>0</v>
      </c>
      <c r="Q17" s="36">
        <f t="shared" si="1"/>
        <v>0</v>
      </c>
      <c r="R17" s="36">
        <f t="shared" si="1"/>
        <v>0</v>
      </c>
      <c r="S17" s="36">
        <f t="shared" si="1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6">
        <f t="shared" si="1"/>
        <v>0</v>
      </c>
      <c r="Z17" s="36">
        <f t="shared" si="1"/>
        <v>0</v>
      </c>
      <c r="AA17" s="36">
        <f t="shared" si="1"/>
        <v>0</v>
      </c>
      <c r="AB17" s="36">
        <f t="shared" si="1"/>
        <v>0</v>
      </c>
      <c r="AC17" s="36">
        <f t="shared" si="1"/>
        <v>0</v>
      </c>
      <c r="AD17" s="36">
        <f t="shared" si="1"/>
        <v>0</v>
      </c>
      <c r="AE17" s="36">
        <f t="shared" si="1"/>
        <v>0</v>
      </c>
      <c r="AF17" s="36">
        <f t="shared" si="1"/>
        <v>0</v>
      </c>
      <c r="AG17" s="36">
        <f t="shared" si="1"/>
        <v>0</v>
      </c>
      <c r="AH17" s="36">
        <f t="shared" si="1"/>
        <v>0</v>
      </c>
      <c r="AI17" s="36">
        <f t="shared" si="1"/>
        <v>0</v>
      </c>
      <c r="AJ17" s="36">
        <f t="shared" si="1"/>
        <v>0</v>
      </c>
      <c r="AK17" s="36">
        <f t="shared" si="1"/>
        <v>0</v>
      </c>
      <c r="AL17" s="36">
        <f t="shared" si="1"/>
        <v>0</v>
      </c>
    </row>
    <row r="18" spans="1:38" ht="31.5" x14ac:dyDescent="0.25">
      <c r="A18" s="8" t="s">
        <v>21</v>
      </c>
      <c r="B18" s="9" t="s">
        <v>22</v>
      </c>
      <c r="C18" s="10" t="s">
        <v>17</v>
      </c>
      <c r="D18" s="36">
        <f t="shared" ref="D18:AL18" si="2">D44</f>
        <v>0</v>
      </c>
      <c r="E18" s="36">
        <f t="shared" si="2"/>
        <v>0</v>
      </c>
      <c r="F18" s="36">
        <f t="shared" si="2"/>
        <v>0</v>
      </c>
      <c r="G18" s="36">
        <f t="shared" si="2"/>
        <v>0</v>
      </c>
      <c r="H18" s="36">
        <f t="shared" si="2"/>
        <v>0</v>
      </c>
      <c r="I18" s="36">
        <f t="shared" si="2"/>
        <v>0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36">
        <f t="shared" si="2"/>
        <v>0</v>
      </c>
      <c r="N18" s="36">
        <f t="shared" si="2"/>
        <v>0</v>
      </c>
      <c r="O18" s="36">
        <f t="shared" si="2"/>
        <v>0</v>
      </c>
      <c r="P18" s="36">
        <f t="shared" si="2"/>
        <v>0</v>
      </c>
      <c r="Q18" s="36">
        <f t="shared" si="2"/>
        <v>0</v>
      </c>
      <c r="R18" s="36">
        <f t="shared" si="2"/>
        <v>0</v>
      </c>
      <c r="S18" s="36">
        <f t="shared" si="2"/>
        <v>0</v>
      </c>
      <c r="T18" s="36">
        <f t="shared" si="2"/>
        <v>0</v>
      </c>
      <c r="U18" s="36">
        <f t="shared" si="2"/>
        <v>0</v>
      </c>
      <c r="V18" s="36">
        <f t="shared" si="2"/>
        <v>0</v>
      </c>
      <c r="W18" s="36">
        <f t="shared" si="2"/>
        <v>0</v>
      </c>
      <c r="X18" s="36">
        <f t="shared" si="2"/>
        <v>0</v>
      </c>
      <c r="Y18" s="36">
        <f t="shared" si="2"/>
        <v>0</v>
      </c>
      <c r="Z18" s="36">
        <f t="shared" si="2"/>
        <v>14.35</v>
      </c>
      <c r="AA18" s="36">
        <f t="shared" si="2"/>
        <v>0</v>
      </c>
      <c r="AB18" s="36">
        <f t="shared" si="2"/>
        <v>0</v>
      </c>
      <c r="AC18" s="36">
        <f t="shared" si="2"/>
        <v>1.5</v>
      </c>
      <c r="AD18" s="36">
        <f t="shared" si="2"/>
        <v>0.4</v>
      </c>
      <c r="AE18" s="36">
        <f t="shared" si="2"/>
        <v>0</v>
      </c>
      <c r="AF18" s="36">
        <f t="shared" si="2"/>
        <v>0</v>
      </c>
      <c r="AG18" s="36">
        <f t="shared" si="2"/>
        <v>14.35</v>
      </c>
      <c r="AH18" s="36">
        <f t="shared" si="2"/>
        <v>0</v>
      </c>
      <c r="AI18" s="36">
        <f t="shared" si="2"/>
        <v>0</v>
      </c>
      <c r="AJ18" s="36">
        <f t="shared" si="2"/>
        <v>1.5</v>
      </c>
      <c r="AK18" s="36">
        <f t="shared" si="2"/>
        <v>0.4</v>
      </c>
      <c r="AL18" s="36">
        <f t="shared" si="2"/>
        <v>0</v>
      </c>
    </row>
    <row r="19" spans="1:38" ht="47.25" x14ac:dyDescent="0.25">
      <c r="A19" s="8" t="s">
        <v>23</v>
      </c>
      <c r="B19" s="9" t="s">
        <v>24</v>
      </c>
      <c r="C19" s="10" t="s">
        <v>17</v>
      </c>
      <c r="D19" s="36">
        <f t="shared" ref="D19:AL19" si="3">D70</f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 t="shared" si="3"/>
        <v>0</v>
      </c>
      <c r="AI19" s="36">
        <f t="shared" si="3"/>
        <v>0</v>
      </c>
      <c r="AJ19" s="36">
        <f t="shared" si="3"/>
        <v>0</v>
      </c>
      <c r="AK19" s="36">
        <f t="shared" si="3"/>
        <v>0</v>
      </c>
      <c r="AL19" s="36">
        <f t="shared" si="3"/>
        <v>0</v>
      </c>
    </row>
    <row r="20" spans="1:38" ht="31.5" x14ac:dyDescent="0.25">
      <c r="A20" s="8" t="s">
        <v>25</v>
      </c>
      <c r="B20" s="9" t="s">
        <v>26</v>
      </c>
      <c r="C20" s="10" t="s">
        <v>17</v>
      </c>
      <c r="D20" s="36">
        <f t="shared" ref="D20:AL22" si="4">D73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  <c r="Q20" s="36">
        <f t="shared" si="4"/>
        <v>0</v>
      </c>
      <c r="R20" s="36">
        <f t="shared" si="4"/>
        <v>0</v>
      </c>
      <c r="S20" s="36">
        <f t="shared" si="4"/>
        <v>0</v>
      </c>
      <c r="T20" s="36">
        <f t="shared" si="4"/>
        <v>0</v>
      </c>
      <c r="U20" s="36">
        <f t="shared" si="4"/>
        <v>0</v>
      </c>
      <c r="V20" s="36">
        <f t="shared" si="4"/>
        <v>0</v>
      </c>
      <c r="W20" s="36">
        <f t="shared" si="4"/>
        <v>0</v>
      </c>
      <c r="X20" s="36">
        <f t="shared" si="4"/>
        <v>0</v>
      </c>
      <c r="Y20" s="36">
        <f t="shared" si="4"/>
        <v>0</v>
      </c>
      <c r="Z20" s="36">
        <f t="shared" si="4"/>
        <v>0</v>
      </c>
      <c r="AA20" s="36">
        <f t="shared" si="4"/>
        <v>0</v>
      </c>
      <c r="AB20" s="36">
        <f t="shared" si="4"/>
        <v>0</v>
      </c>
      <c r="AC20" s="36">
        <f t="shared" si="4"/>
        <v>0</v>
      </c>
      <c r="AD20" s="36">
        <f t="shared" si="4"/>
        <v>0</v>
      </c>
      <c r="AE20" s="36">
        <f t="shared" si="4"/>
        <v>0</v>
      </c>
      <c r="AF20" s="36">
        <f t="shared" si="4"/>
        <v>0</v>
      </c>
      <c r="AG20" s="36">
        <f t="shared" si="4"/>
        <v>0</v>
      </c>
      <c r="AH20" s="36">
        <f t="shared" si="4"/>
        <v>0</v>
      </c>
      <c r="AI20" s="36">
        <f t="shared" si="4"/>
        <v>0</v>
      </c>
      <c r="AJ20" s="36">
        <f t="shared" si="4"/>
        <v>0</v>
      </c>
      <c r="AK20" s="36">
        <f t="shared" si="4"/>
        <v>0</v>
      </c>
      <c r="AL20" s="36">
        <f t="shared" si="4"/>
        <v>0</v>
      </c>
    </row>
    <row r="21" spans="1:38" ht="31.5" x14ac:dyDescent="0.25">
      <c r="A21" s="8" t="s">
        <v>27</v>
      </c>
      <c r="B21" s="9" t="s">
        <v>28</v>
      </c>
      <c r="C21" s="10" t="s">
        <v>17</v>
      </c>
      <c r="D21" s="36">
        <f t="shared" si="4"/>
        <v>0</v>
      </c>
      <c r="E21" s="36">
        <f t="shared" si="4"/>
        <v>0</v>
      </c>
      <c r="F21" s="36">
        <f t="shared" si="4"/>
        <v>0</v>
      </c>
      <c r="G21" s="36">
        <f t="shared" si="4"/>
        <v>0</v>
      </c>
      <c r="H21" s="36">
        <f t="shared" si="4"/>
        <v>0</v>
      </c>
      <c r="I21" s="36">
        <f t="shared" si="4"/>
        <v>0</v>
      </c>
      <c r="J21" s="36">
        <f t="shared" si="4"/>
        <v>0</v>
      </c>
      <c r="K21" s="36">
        <f t="shared" si="4"/>
        <v>0</v>
      </c>
      <c r="L21" s="36">
        <f t="shared" si="4"/>
        <v>0</v>
      </c>
      <c r="M21" s="36">
        <f t="shared" si="4"/>
        <v>0</v>
      </c>
      <c r="N21" s="36">
        <f t="shared" si="4"/>
        <v>0</v>
      </c>
      <c r="O21" s="36">
        <f t="shared" si="4"/>
        <v>0</v>
      </c>
      <c r="P21" s="36">
        <f t="shared" si="4"/>
        <v>0</v>
      </c>
      <c r="Q21" s="36">
        <f t="shared" si="4"/>
        <v>0</v>
      </c>
      <c r="R21" s="36">
        <f t="shared" si="4"/>
        <v>0</v>
      </c>
      <c r="S21" s="36">
        <f t="shared" si="4"/>
        <v>0</v>
      </c>
      <c r="T21" s="36">
        <f t="shared" si="4"/>
        <v>0</v>
      </c>
      <c r="U21" s="36">
        <f t="shared" si="4"/>
        <v>0</v>
      </c>
      <c r="V21" s="36">
        <f t="shared" si="4"/>
        <v>0</v>
      </c>
      <c r="W21" s="36">
        <f t="shared" si="4"/>
        <v>0</v>
      </c>
      <c r="X21" s="36">
        <f t="shared" si="4"/>
        <v>0</v>
      </c>
      <c r="Y21" s="36">
        <f t="shared" si="4"/>
        <v>0</v>
      </c>
      <c r="Z21" s="36">
        <f t="shared" si="4"/>
        <v>0</v>
      </c>
      <c r="AA21" s="36">
        <f t="shared" si="4"/>
        <v>0</v>
      </c>
      <c r="AB21" s="36">
        <f t="shared" si="4"/>
        <v>0</v>
      </c>
      <c r="AC21" s="36">
        <f t="shared" si="4"/>
        <v>0</v>
      </c>
      <c r="AD21" s="36">
        <f t="shared" si="4"/>
        <v>0</v>
      </c>
      <c r="AE21" s="36">
        <f t="shared" si="4"/>
        <v>0</v>
      </c>
      <c r="AF21" s="36">
        <f t="shared" si="4"/>
        <v>0</v>
      </c>
      <c r="AG21" s="36">
        <f t="shared" si="4"/>
        <v>0</v>
      </c>
      <c r="AH21" s="36">
        <f t="shared" si="4"/>
        <v>0</v>
      </c>
      <c r="AI21" s="36">
        <f t="shared" si="4"/>
        <v>0</v>
      </c>
      <c r="AJ21" s="36">
        <f t="shared" si="4"/>
        <v>0</v>
      </c>
      <c r="AK21" s="36">
        <f t="shared" si="4"/>
        <v>0</v>
      </c>
      <c r="AL21" s="36">
        <f t="shared" si="4"/>
        <v>0</v>
      </c>
    </row>
    <row r="22" spans="1:38" ht="15.75" x14ac:dyDescent="0.25">
      <c r="A22" s="8" t="s">
        <v>29</v>
      </c>
      <c r="B22" s="12" t="s">
        <v>30</v>
      </c>
      <c r="C22" s="10" t="s">
        <v>17</v>
      </c>
      <c r="D22" s="36">
        <f t="shared" si="4"/>
        <v>0</v>
      </c>
      <c r="E22" s="36">
        <f t="shared" si="4"/>
        <v>0</v>
      </c>
      <c r="F22" s="36">
        <f t="shared" si="4"/>
        <v>0</v>
      </c>
      <c r="G22" s="36">
        <f t="shared" si="4"/>
        <v>0</v>
      </c>
      <c r="H22" s="36">
        <f t="shared" si="4"/>
        <v>0</v>
      </c>
      <c r="I22" s="36">
        <f t="shared" si="4"/>
        <v>0</v>
      </c>
      <c r="J22" s="36">
        <f t="shared" si="4"/>
        <v>0</v>
      </c>
      <c r="K22" s="36">
        <f t="shared" si="4"/>
        <v>0</v>
      </c>
      <c r="L22" s="36">
        <f t="shared" si="4"/>
        <v>0</v>
      </c>
      <c r="M22" s="36">
        <f t="shared" si="4"/>
        <v>0</v>
      </c>
      <c r="N22" s="36">
        <f t="shared" si="4"/>
        <v>0</v>
      </c>
      <c r="O22" s="36">
        <f t="shared" si="4"/>
        <v>0</v>
      </c>
      <c r="P22" s="36">
        <f t="shared" si="4"/>
        <v>0</v>
      </c>
      <c r="Q22" s="36">
        <f t="shared" si="4"/>
        <v>0</v>
      </c>
      <c r="R22" s="36">
        <f t="shared" si="4"/>
        <v>0</v>
      </c>
      <c r="S22" s="36">
        <f t="shared" si="4"/>
        <v>0</v>
      </c>
      <c r="T22" s="36">
        <f t="shared" si="4"/>
        <v>0</v>
      </c>
      <c r="U22" s="36">
        <f t="shared" si="4"/>
        <v>0</v>
      </c>
      <c r="V22" s="36">
        <f t="shared" si="4"/>
        <v>0</v>
      </c>
      <c r="W22" s="36">
        <f t="shared" si="4"/>
        <v>0</v>
      </c>
      <c r="X22" s="36">
        <f t="shared" si="4"/>
        <v>0</v>
      </c>
      <c r="Y22" s="36">
        <f t="shared" si="4"/>
        <v>0</v>
      </c>
      <c r="Z22" s="36">
        <f t="shared" si="4"/>
        <v>0</v>
      </c>
      <c r="AA22" s="36">
        <f t="shared" si="4"/>
        <v>0</v>
      </c>
      <c r="AB22" s="36">
        <f t="shared" si="4"/>
        <v>0</v>
      </c>
      <c r="AC22" s="36">
        <f t="shared" si="4"/>
        <v>0</v>
      </c>
      <c r="AD22" s="36">
        <f t="shared" si="4"/>
        <v>0</v>
      </c>
      <c r="AE22" s="36">
        <f t="shared" si="4"/>
        <v>0</v>
      </c>
      <c r="AF22" s="36">
        <f t="shared" si="4"/>
        <v>0</v>
      </c>
      <c r="AG22" s="36">
        <f t="shared" si="4"/>
        <v>0</v>
      </c>
      <c r="AH22" s="36">
        <f t="shared" si="4"/>
        <v>0</v>
      </c>
      <c r="AI22" s="36">
        <f t="shared" si="4"/>
        <v>0</v>
      </c>
      <c r="AJ22" s="36">
        <f t="shared" si="4"/>
        <v>0</v>
      </c>
      <c r="AK22" s="36">
        <f t="shared" si="4"/>
        <v>0</v>
      </c>
      <c r="AL22" s="36">
        <f t="shared" si="4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35">
        <f t="shared" ref="D23:AL23" si="5">SUM(D24,D44,D70,D73,D74,D75)</f>
        <v>0</v>
      </c>
      <c r="E23" s="35">
        <f t="shared" si="5"/>
        <v>0</v>
      </c>
      <c r="F23" s="35">
        <f t="shared" si="5"/>
        <v>0</v>
      </c>
      <c r="G23" s="35">
        <f t="shared" si="5"/>
        <v>0</v>
      </c>
      <c r="H23" s="35">
        <f t="shared" si="5"/>
        <v>0</v>
      </c>
      <c r="I23" s="35">
        <f t="shared" si="5"/>
        <v>0</v>
      </c>
      <c r="J23" s="35">
        <f t="shared" si="5"/>
        <v>0</v>
      </c>
      <c r="K23" s="35">
        <f t="shared" si="5"/>
        <v>0</v>
      </c>
      <c r="L23" s="35">
        <f t="shared" si="5"/>
        <v>0</v>
      </c>
      <c r="M23" s="35">
        <f t="shared" si="5"/>
        <v>0</v>
      </c>
      <c r="N23" s="35">
        <f t="shared" si="5"/>
        <v>0</v>
      </c>
      <c r="O23" s="35">
        <f t="shared" si="5"/>
        <v>0</v>
      </c>
      <c r="P23" s="35">
        <f t="shared" si="5"/>
        <v>0</v>
      </c>
      <c r="Q23" s="35">
        <f t="shared" si="5"/>
        <v>0</v>
      </c>
      <c r="R23" s="35">
        <f t="shared" si="5"/>
        <v>0</v>
      </c>
      <c r="S23" s="35">
        <f t="shared" si="5"/>
        <v>0</v>
      </c>
      <c r="T23" s="35">
        <f t="shared" si="5"/>
        <v>0</v>
      </c>
      <c r="U23" s="35">
        <f t="shared" si="5"/>
        <v>0</v>
      </c>
      <c r="V23" s="35">
        <f t="shared" si="5"/>
        <v>0</v>
      </c>
      <c r="W23" s="35">
        <f t="shared" si="5"/>
        <v>0</v>
      </c>
      <c r="X23" s="35">
        <f t="shared" si="5"/>
        <v>0</v>
      </c>
      <c r="Y23" s="35">
        <f t="shared" si="5"/>
        <v>0</v>
      </c>
      <c r="Z23" s="35">
        <f t="shared" si="5"/>
        <v>14.35</v>
      </c>
      <c r="AA23" s="35">
        <f t="shared" si="5"/>
        <v>0</v>
      </c>
      <c r="AB23" s="35">
        <f t="shared" si="5"/>
        <v>0</v>
      </c>
      <c r="AC23" s="35">
        <f t="shared" si="5"/>
        <v>1.5</v>
      </c>
      <c r="AD23" s="35">
        <f t="shared" si="5"/>
        <v>0.4</v>
      </c>
      <c r="AE23" s="35">
        <f t="shared" si="5"/>
        <v>0</v>
      </c>
      <c r="AF23" s="35">
        <f t="shared" si="5"/>
        <v>0</v>
      </c>
      <c r="AG23" s="35">
        <f t="shared" si="5"/>
        <v>14.35</v>
      </c>
      <c r="AH23" s="35">
        <f t="shared" si="5"/>
        <v>0</v>
      </c>
      <c r="AI23" s="35">
        <f t="shared" si="5"/>
        <v>0</v>
      </c>
      <c r="AJ23" s="35">
        <f t="shared" si="5"/>
        <v>1.5</v>
      </c>
      <c r="AK23" s="35">
        <f t="shared" si="5"/>
        <v>0.4</v>
      </c>
      <c r="AL23" s="35">
        <f t="shared" si="5"/>
        <v>0</v>
      </c>
    </row>
    <row r="24" spans="1:38" ht="15.75" x14ac:dyDescent="0.25">
      <c r="A24" s="16" t="s">
        <v>33</v>
      </c>
      <c r="B24" s="17" t="s">
        <v>34</v>
      </c>
      <c r="C24" s="18" t="s">
        <v>17</v>
      </c>
      <c r="D24" s="37">
        <f>SUM(D25,D29,D32,D41)</f>
        <v>0</v>
      </c>
      <c r="E24" s="37">
        <f t="shared" ref="E24:AL24" si="6">SUM(E25,E29,E32,E41)</f>
        <v>0</v>
      </c>
      <c r="F24" s="37">
        <f t="shared" si="6"/>
        <v>0</v>
      </c>
      <c r="G24" s="37">
        <f t="shared" si="6"/>
        <v>0</v>
      </c>
      <c r="H24" s="37">
        <f t="shared" si="6"/>
        <v>0</v>
      </c>
      <c r="I24" s="37">
        <f t="shared" si="6"/>
        <v>0</v>
      </c>
      <c r="J24" s="37">
        <f t="shared" si="6"/>
        <v>0</v>
      </c>
      <c r="K24" s="37">
        <f t="shared" si="6"/>
        <v>0</v>
      </c>
      <c r="L24" s="37">
        <f t="shared" si="6"/>
        <v>0</v>
      </c>
      <c r="M24" s="37">
        <f t="shared" si="6"/>
        <v>0</v>
      </c>
      <c r="N24" s="37">
        <f t="shared" si="6"/>
        <v>0</v>
      </c>
      <c r="O24" s="37">
        <f t="shared" si="6"/>
        <v>0</v>
      </c>
      <c r="P24" s="37">
        <f t="shared" si="6"/>
        <v>0</v>
      </c>
      <c r="Q24" s="37">
        <f t="shared" si="6"/>
        <v>0</v>
      </c>
      <c r="R24" s="37">
        <f t="shared" si="6"/>
        <v>0</v>
      </c>
      <c r="S24" s="37">
        <f t="shared" si="6"/>
        <v>0</v>
      </c>
      <c r="T24" s="37">
        <f t="shared" si="6"/>
        <v>0</v>
      </c>
      <c r="U24" s="37">
        <f t="shared" si="6"/>
        <v>0</v>
      </c>
      <c r="V24" s="37">
        <f t="shared" si="6"/>
        <v>0</v>
      </c>
      <c r="W24" s="37">
        <f t="shared" si="6"/>
        <v>0</v>
      </c>
      <c r="X24" s="37">
        <f t="shared" si="6"/>
        <v>0</v>
      </c>
      <c r="Y24" s="37">
        <f t="shared" si="6"/>
        <v>0</v>
      </c>
      <c r="Z24" s="37">
        <f t="shared" si="6"/>
        <v>0</v>
      </c>
      <c r="AA24" s="37">
        <f t="shared" si="6"/>
        <v>0</v>
      </c>
      <c r="AB24" s="37">
        <f t="shared" si="6"/>
        <v>0</v>
      </c>
      <c r="AC24" s="37">
        <f t="shared" si="6"/>
        <v>0</v>
      </c>
      <c r="AD24" s="37">
        <f t="shared" si="6"/>
        <v>0</v>
      </c>
      <c r="AE24" s="37">
        <f t="shared" si="6"/>
        <v>0</v>
      </c>
      <c r="AF24" s="37">
        <f t="shared" si="6"/>
        <v>0</v>
      </c>
      <c r="AG24" s="37">
        <f t="shared" si="6"/>
        <v>0</v>
      </c>
      <c r="AH24" s="37">
        <f t="shared" si="6"/>
        <v>0</v>
      </c>
      <c r="AI24" s="37">
        <f t="shared" si="6"/>
        <v>0</v>
      </c>
      <c r="AJ24" s="37">
        <f t="shared" si="6"/>
        <v>0</v>
      </c>
      <c r="AK24" s="37">
        <f t="shared" si="6"/>
        <v>0</v>
      </c>
      <c r="AL24" s="37">
        <f t="shared" si="6"/>
        <v>0</v>
      </c>
    </row>
    <row r="25" spans="1:38" ht="31.5" x14ac:dyDescent="0.25">
      <c r="A25" s="19" t="s">
        <v>35</v>
      </c>
      <c r="B25" s="20" t="s">
        <v>36</v>
      </c>
      <c r="C25" s="21" t="s">
        <v>17</v>
      </c>
      <c r="D25" s="38">
        <f>SUM(D26:D28)</f>
        <v>0</v>
      </c>
      <c r="E25" s="38">
        <f t="shared" ref="E25:AL25" si="7">SUM(E26:E28)</f>
        <v>0</v>
      </c>
      <c r="F25" s="38">
        <f t="shared" si="7"/>
        <v>0</v>
      </c>
      <c r="G25" s="38">
        <f t="shared" si="7"/>
        <v>0</v>
      </c>
      <c r="H25" s="38">
        <f t="shared" si="7"/>
        <v>0</v>
      </c>
      <c r="I25" s="38">
        <f t="shared" si="7"/>
        <v>0</v>
      </c>
      <c r="J25" s="38">
        <f t="shared" si="7"/>
        <v>0</v>
      </c>
      <c r="K25" s="38">
        <f t="shared" si="7"/>
        <v>0</v>
      </c>
      <c r="L25" s="38">
        <f t="shared" si="7"/>
        <v>0</v>
      </c>
      <c r="M25" s="38">
        <f t="shared" si="7"/>
        <v>0</v>
      </c>
      <c r="N25" s="38">
        <f t="shared" si="7"/>
        <v>0</v>
      </c>
      <c r="O25" s="38">
        <f t="shared" si="7"/>
        <v>0</v>
      </c>
      <c r="P25" s="38">
        <f t="shared" si="7"/>
        <v>0</v>
      </c>
      <c r="Q25" s="38">
        <f t="shared" si="7"/>
        <v>0</v>
      </c>
      <c r="R25" s="38">
        <f t="shared" si="7"/>
        <v>0</v>
      </c>
      <c r="S25" s="38">
        <f t="shared" si="7"/>
        <v>0</v>
      </c>
      <c r="T25" s="38">
        <f t="shared" si="7"/>
        <v>0</v>
      </c>
      <c r="U25" s="38">
        <f t="shared" si="7"/>
        <v>0</v>
      </c>
      <c r="V25" s="38">
        <f t="shared" si="7"/>
        <v>0</v>
      </c>
      <c r="W25" s="38">
        <f t="shared" si="7"/>
        <v>0</v>
      </c>
      <c r="X25" s="38">
        <f t="shared" si="7"/>
        <v>0</v>
      </c>
      <c r="Y25" s="38">
        <f t="shared" si="7"/>
        <v>0</v>
      </c>
      <c r="Z25" s="38">
        <f t="shared" si="7"/>
        <v>0</v>
      </c>
      <c r="AA25" s="38">
        <f t="shared" si="7"/>
        <v>0</v>
      </c>
      <c r="AB25" s="38">
        <f t="shared" si="7"/>
        <v>0</v>
      </c>
      <c r="AC25" s="38">
        <f t="shared" si="7"/>
        <v>0</v>
      </c>
      <c r="AD25" s="38">
        <f t="shared" si="7"/>
        <v>0</v>
      </c>
      <c r="AE25" s="38">
        <f t="shared" si="7"/>
        <v>0</v>
      </c>
      <c r="AF25" s="38">
        <f t="shared" si="7"/>
        <v>0</v>
      </c>
      <c r="AG25" s="38">
        <f t="shared" si="7"/>
        <v>0</v>
      </c>
      <c r="AH25" s="38">
        <f t="shared" si="7"/>
        <v>0</v>
      </c>
      <c r="AI25" s="38">
        <f t="shared" si="7"/>
        <v>0</v>
      </c>
      <c r="AJ25" s="38">
        <f t="shared" si="7"/>
        <v>0</v>
      </c>
      <c r="AK25" s="38">
        <f t="shared" si="7"/>
        <v>0</v>
      </c>
      <c r="AL25" s="38">
        <f t="shared" si="7"/>
        <v>0</v>
      </c>
    </row>
    <row r="26" spans="1:38" ht="47.25" x14ac:dyDescent="0.25">
      <c r="A26" s="8" t="s">
        <v>37</v>
      </c>
      <c r="B26" s="9" t="s">
        <v>38</v>
      </c>
      <c r="C26" s="10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</row>
    <row r="27" spans="1:38" ht="47.25" x14ac:dyDescent="0.25">
      <c r="A27" s="8" t="s">
        <v>39</v>
      </c>
      <c r="B27" s="9" t="s">
        <v>40</v>
      </c>
      <c r="C27" s="10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</row>
    <row r="28" spans="1:38" ht="31.5" x14ac:dyDescent="0.25">
      <c r="A28" s="8" t="s">
        <v>41</v>
      </c>
      <c r="B28" s="9" t="s">
        <v>42</v>
      </c>
      <c r="C28" s="10" t="s">
        <v>17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</row>
    <row r="29" spans="1:38" ht="31.5" x14ac:dyDescent="0.25">
      <c r="A29" s="19" t="s">
        <v>43</v>
      </c>
      <c r="B29" s="20" t="s">
        <v>44</v>
      </c>
      <c r="C29" s="21" t="s">
        <v>17</v>
      </c>
      <c r="D29" s="38">
        <f>SUM(D30:D31)</f>
        <v>0</v>
      </c>
      <c r="E29" s="38">
        <f t="shared" ref="E29:AL29" si="8">SUM(E30:E31)</f>
        <v>0</v>
      </c>
      <c r="F29" s="38">
        <f t="shared" si="8"/>
        <v>0</v>
      </c>
      <c r="G29" s="38">
        <f t="shared" si="8"/>
        <v>0</v>
      </c>
      <c r="H29" s="38">
        <f t="shared" si="8"/>
        <v>0</v>
      </c>
      <c r="I29" s="38">
        <f t="shared" si="8"/>
        <v>0</v>
      </c>
      <c r="J29" s="38">
        <f t="shared" si="8"/>
        <v>0</v>
      </c>
      <c r="K29" s="38">
        <f t="shared" si="8"/>
        <v>0</v>
      </c>
      <c r="L29" s="38">
        <f t="shared" si="8"/>
        <v>0</v>
      </c>
      <c r="M29" s="38">
        <f t="shared" si="8"/>
        <v>0</v>
      </c>
      <c r="N29" s="38">
        <f t="shared" si="8"/>
        <v>0</v>
      </c>
      <c r="O29" s="38">
        <f t="shared" si="8"/>
        <v>0</v>
      </c>
      <c r="P29" s="38">
        <f t="shared" si="8"/>
        <v>0</v>
      </c>
      <c r="Q29" s="38">
        <f t="shared" si="8"/>
        <v>0</v>
      </c>
      <c r="R29" s="38">
        <f t="shared" si="8"/>
        <v>0</v>
      </c>
      <c r="S29" s="38">
        <f t="shared" si="8"/>
        <v>0</v>
      </c>
      <c r="T29" s="38">
        <f t="shared" si="8"/>
        <v>0</v>
      </c>
      <c r="U29" s="38">
        <f t="shared" si="8"/>
        <v>0</v>
      </c>
      <c r="V29" s="38">
        <f t="shared" si="8"/>
        <v>0</v>
      </c>
      <c r="W29" s="38">
        <f t="shared" si="8"/>
        <v>0</v>
      </c>
      <c r="X29" s="38">
        <f t="shared" si="8"/>
        <v>0</v>
      </c>
      <c r="Y29" s="38">
        <f t="shared" si="8"/>
        <v>0</v>
      </c>
      <c r="Z29" s="38">
        <f t="shared" si="8"/>
        <v>0</v>
      </c>
      <c r="AA29" s="38">
        <f t="shared" si="8"/>
        <v>0</v>
      </c>
      <c r="AB29" s="38">
        <f t="shared" si="8"/>
        <v>0</v>
      </c>
      <c r="AC29" s="38">
        <f t="shared" si="8"/>
        <v>0</v>
      </c>
      <c r="AD29" s="38">
        <f t="shared" si="8"/>
        <v>0</v>
      </c>
      <c r="AE29" s="38">
        <f t="shared" si="8"/>
        <v>0</v>
      </c>
      <c r="AF29" s="38">
        <f t="shared" si="8"/>
        <v>0</v>
      </c>
      <c r="AG29" s="38">
        <f t="shared" si="8"/>
        <v>0</v>
      </c>
      <c r="AH29" s="38">
        <f t="shared" si="8"/>
        <v>0</v>
      </c>
      <c r="AI29" s="38">
        <f t="shared" si="8"/>
        <v>0</v>
      </c>
      <c r="AJ29" s="38">
        <f t="shared" si="8"/>
        <v>0</v>
      </c>
      <c r="AK29" s="38">
        <f t="shared" si="8"/>
        <v>0</v>
      </c>
      <c r="AL29" s="38">
        <f t="shared" si="8"/>
        <v>0</v>
      </c>
    </row>
    <row r="30" spans="1:38" ht="47.25" x14ac:dyDescent="0.25">
      <c r="A30" s="8" t="s">
        <v>45</v>
      </c>
      <c r="B30" s="9" t="s">
        <v>46</v>
      </c>
      <c r="C30" s="10" t="s">
        <v>17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</row>
    <row r="31" spans="1:38" ht="31.5" x14ac:dyDescent="0.25">
      <c r="A31" s="8" t="s">
        <v>47</v>
      </c>
      <c r="B31" s="9" t="s">
        <v>48</v>
      </c>
      <c r="C31" s="10" t="s">
        <v>17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</row>
    <row r="32" spans="1:38" ht="31.5" x14ac:dyDescent="0.25">
      <c r="A32" s="19" t="s">
        <v>49</v>
      </c>
      <c r="B32" s="20" t="s">
        <v>50</v>
      </c>
      <c r="C32" s="21" t="s">
        <v>17</v>
      </c>
      <c r="D32" s="38">
        <f>SUM(D33:D40)</f>
        <v>0</v>
      </c>
      <c r="E32" s="38">
        <f t="shared" ref="E32:AL32" si="9">SUM(E33:E40)</f>
        <v>0</v>
      </c>
      <c r="F32" s="38">
        <f t="shared" si="9"/>
        <v>0</v>
      </c>
      <c r="G32" s="38">
        <f t="shared" si="9"/>
        <v>0</v>
      </c>
      <c r="H32" s="38">
        <f t="shared" si="9"/>
        <v>0</v>
      </c>
      <c r="I32" s="38">
        <f t="shared" si="9"/>
        <v>0</v>
      </c>
      <c r="J32" s="38">
        <f t="shared" si="9"/>
        <v>0</v>
      </c>
      <c r="K32" s="38">
        <f t="shared" si="9"/>
        <v>0</v>
      </c>
      <c r="L32" s="38">
        <f t="shared" si="9"/>
        <v>0</v>
      </c>
      <c r="M32" s="38">
        <f t="shared" si="9"/>
        <v>0</v>
      </c>
      <c r="N32" s="38">
        <f t="shared" si="9"/>
        <v>0</v>
      </c>
      <c r="O32" s="38">
        <f t="shared" si="9"/>
        <v>0</v>
      </c>
      <c r="P32" s="38">
        <f t="shared" si="9"/>
        <v>0</v>
      </c>
      <c r="Q32" s="38">
        <f t="shared" si="9"/>
        <v>0</v>
      </c>
      <c r="R32" s="38">
        <f t="shared" si="9"/>
        <v>0</v>
      </c>
      <c r="S32" s="38">
        <f t="shared" si="9"/>
        <v>0</v>
      </c>
      <c r="T32" s="38">
        <f t="shared" si="9"/>
        <v>0</v>
      </c>
      <c r="U32" s="38">
        <f t="shared" si="9"/>
        <v>0</v>
      </c>
      <c r="V32" s="38">
        <f t="shared" si="9"/>
        <v>0</v>
      </c>
      <c r="W32" s="38">
        <f t="shared" si="9"/>
        <v>0</v>
      </c>
      <c r="X32" s="38">
        <f t="shared" si="9"/>
        <v>0</v>
      </c>
      <c r="Y32" s="38">
        <f t="shared" si="9"/>
        <v>0</v>
      </c>
      <c r="Z32" s="38">
        <f t="shared" si="9"/>
        <v>0</v>
      </c>
      <c r="AA32" s="38">
        <f t="shared" si="9"/>
        <v>0</v>
      </c>
      <c r="AB32" s="38">
        <f t="shared" si="9"/>
        <v>0</v>
      </c>
      <c r="AC32" s="38">
        <f t="shared" si="9"/>
        <v>0</v>
      </c>
      <c r="AD32" s="38">
        <f t="shared" si="9"/>
        <v>0</v>
      </c>
      <c r="AE32" s="38">
        <f t="shared" si="9"/>
        <v>0</v>
      </c>
      <c r="AF32" s="38">
        <f t="shared" si="9"/>
        <v>0</v>
      </c>
      <c r="AG32" s="38">
        <f t="shared" si="9"/>
        <v>0</v>
      </c>
      <c r="AH32" s="38">
        <f t="shared" si="9"/>
        <v>0</v>
      </c>
      <c r="AI32" s="38">
        <f t="shared" si="9"/>
        <v>0</v>
      </c>
      <c r="AJ32" s="38">
        <f t="shared" si="9"/>
        <v>0</v>
      </c>
      <c r="AK32" s="38">
        <f t="shared" si="9"/>
        <v>0</v>
      </c>
      <c r="AL32" s="38">
        <f t="shared" si="9"/>
        <v>0</v>
      </c>
    </row>
    <row r="33" spans="1:38" ht="31.5" x14ac:dyDescent="0.25">
      <c r="A33" s="8" t="s">
        <v>51</v>
      </c>
      <c r="B33" s="9" t="s">
        <v>52</v>
      </c>
      <c r="C33" s="10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</row>
    <row r="34" spans="1:38" ht="78.75" x14ac:dyDescent="0.25">
      <c r="A34" s="8" t="s">
        <v>51</v>
      </c>
      <c r="B34" s="9" t="s">
        <v>53</v>
      </c>
      <c r="C34" s="10" t="s">
        <v>17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</row>
    <row r="35" spans="1:38" ht="63" x14ac:dyDescent="0.25">
      <c r="A35" s="8" t="s">
        <v>51</v>
      </c>
      <c r="B35" s="9" t="s">
        <v>54</v>
      </c>
      <c r="C35" s="10" t="s">
        <v>17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</row>
    <row r="36" spans="1:38" ht="63" x14ac:dyDescent="0.25">
      <c r="A36" s="8" t="s">
        <v>51</v>
      </c>
      <c r="B36" s="9" t="s">
        <v>55</v>
      </c>
      <c r="C36" s="10" t="s">
        <v>17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</row>
    <row r="37" spans="1:38" ht="31.5" x14ac:dyDescent="0.25">
      <c r="A37" s="8" t="s">
        <v>56</v>
      </c>
      <c r="B37" s="9" t="s">
        <v>52</v>
      </c>
      <c r="C37" s="10" t="s">
        <v>17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</row>
    <row r="38" spans="1:38" ht="78.75" x14ac:dyDescent="0.25">
      <c r="A38" s="8" t="s">
        <v>56</v>
      </c>
      <c r="B38" s="9" t="s">
        <v>53</v>
      </c>
      <c r="C38" s="10" t="s">
        <v>17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</row>
    <row r="39" spans="1:38" ht="63" x14ac:dyDescent="0.25">
      <c r="A39" s="8" t="s">
        <v>56</v>
      </c>
      <c r="B39" s="9" t="s">
        <v>54</v>
      </c>
      <c r="C39" s="10" t="s">
        <v>17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</row>
    <row r="40" spans="1:38" ht="63" x14ac:dyDescent="0.25">
      <c r="A40" s="8" t="s">
        <v>56</v>
      </c>
      <c r="B40" s="9" t="s">
        <v>57</v>
      </c>
      <c r="C40" s="10" t="s">
        <v>17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</row>
    <row r="41" spans="1:38" ht="63" x14ac:dyDescent="0.25">
      <c r="A41" s="19" t="s">
        <v>58</v>
      </c>
      <c r="B41" s="20" t="s">
        <v>59</v>
      </c>
      <c r="C41" s="21" t="s">
        <v>17</v>
      </c>
      <c r="D41" s="38">
        <f>SUM(D42:D43)</f>
        <v>0</v>
      </c>
      <c r="E41" s="38">
        <f t="shared" ref="E41:AL41" si="10">SUM(E42:E43)</f>
        <v>0</v>
      </c>
      <c r="F41" s="38">
        <f t="shared" si="10"/>
        <v>0</v>
      </c>
      <c r="G41" s="38">
        <f t="shared" si="10"/>
        <v>0</v>
      </c>
      <c r="H41" s="38">
        <f t="shared" si="10"/>
        <v>0</v>
      </c>
      <c r="I41" s="38">
        <f t="shared" si="10"/>
        <v>0</v>
      </c>
      <c r="J41" s="38">
        <f t="shared" si="10"/>
        <v>0</v>
      </c>
      <c r="K41" s="38">
        <f t="shared" si="10"/>
        <v>0</v>
      </c>
      <c r="L41" s="38">
        <f t="shared" si="10"/>
        <v>0</v>
      </c>
      <c r="M41" s="38">
        <f t="shared" si="10"/>
        <v>0</v>
      </c>
      <c r="N41" s="38">
        <f t="shared" si="10"/>
        <v>0</v>
      </c>
      <c r="O41" s="38">
        <f t="shared" si="10"/>
        <v>0</v>
      </c>
      <c r="P41" s="38">
        <f t="shared" si="10"/>
        <v>0</v>
      </c>
      <c r="Q41" s="38">
        <f t="shared" si="10"/>
        <v>0</v>
      </c>
      <c r="R41" s="38">
        <f t="shared" si="10"/>
        <v>0</v>
      </c>
      <c r="S41" s="38">
        <f t="shared" si="10"/>
        <v>0</v>
      </c>
      <c r="T41" s="38">
        <f t="shared" si="10"/>
        <v>0</v>
      </c>
      <c r="U41" s="38">
        <f t="shared" si="10"/>
        <v>0</v>
      </c>
      <c r="V41" s="38">
        <f t="shared" si="10"/>
        <v>0</v>
      </c>
      <c r="W41" s="38">
        <f t="shared" si="10"/>
        <v>0</v>
      </c>
      <c r="X41" s="38">
        <f t="shared" si="10"/>
        <v>0</v>
      </c>
      <c r="Y41" s="38">
        <f t="shared" si="10"/>
        <v>0</v>
      </c>
      <c r="Z41" s="38">
        <f t="shared" si="10"/>
        <v>0</v>
      </c>
      <c r="AA41" s="38">
        <f t="shared" si="10"/>
        <v>0</v>
      </c>
      <c r="AB41" s="38">
        <f t="shared" si="10"/>
        <v>0</v>
      </c>
      <c r="AC41" s="38">
        <f t="shared" si="10"/>
        <v>0</v>
      </c>
      <c r="AD41" s="38">
        <f t="shared" si="10"/>
        <v>0</v>
      </c>
      <c r="AE41" s="38">
        <f t="shared" si="10"/>
        <v>0</v>
      </c>
      <c r="AF41" s="38">
        <f t="shared" si="10"/>
        <v>0</v>
      </c>
      <c r="AG41" s="38">
        <f t="shared" si="10"/>
        <v>0</v>
      </c>
      <c r="AH41" s="38">
        <f t="shared" si="10"/>
        <v>0</v>
      </c>
      <c r="AI41" s="38">
        <f t="shared" si="10"/>
        <v>0</v>
      </c>
      <c r="AJ41" s="38">
        <f t="shared" si="10"/>
        <v>0</v>
      </c>
      <c r="AK41" s="38">
        <f t="shared" si="10"/>
        <v>0</v>
      </c>
      <c r="AL41" s="38">
        <f t="shared" si="10"/>
        <v>0</v>
      </c>
    </row>
    <row r="42" spans="1:38" ht="47.25" x14ac:dyDescent="0.25">
      <c r="A42" s="8" t="s">
        <v>60</v>
      </c>
      <c r="B42" s="9" t="s">
        <v>61</v>
      </c>
      <c r="C42" s="10" t="s">
        <v>17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</row>
    <row r="43" spans="1:38" ht="63" x14ac:dyDescent="0.25">
      <c r="A43" s="8" t="s">
        <v>62</v>
      </c>
      <c r="B43" s="9" t="s">
        <v>63</v>
      </c>
      <c r="C43" s="10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</row>
    <row r="44" spans="1:38" ht="31.5" x14ac:dyDescent="0.25">
      <c r="A44" s="16" t="s">
        <v>64</v>
      </c>
      <c r="B44" s="17" t="s">
        <v>65</v>
      </c>
      <c r="C44" s="18" t="s">
        <v>17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f>Z45+Z52</f>
        <v>14.35</v>
      </c>
      <c r="AA44" s="37">
        <f t="shared" ref="AA44:AL44" si="11">AA45+AA52</f>
        <v>0</v>
      </c>
      <c r="AB44" s="37">
        <f t="shared" si="11"/>
        <v>0</v>
      </c>
      <c r="AC44" s="37">
        <f t="shared" si="11"/>
        <v>1.5</v>
      </c>
      <c r="AD44" s="37">
        <f t="shared" si="11"/>
        <v>0.4</v>
      </c>
      <c r="AE44" s="37">
        <f t="shared" si="11"/>
        <v>0</v>
      </c>
      <c r="AF44" s="37">
        <f t="shared" si="11"/>
        <v>0</v>
      </c>
      <c r="AG44" s="37">
        <f t="shared" si="11"/>
        <v>14.35</v>
      </c>
      <c r="AH44" s="37">
        <f t="shared" si="11"/>
        <v>0</v>
      </c>
      <c r="AI44" s="37">
        <f t="shared" si="11"/>
        <v>0</v>
      </c>
      <c r="AJ44" s="37">
        <f t="shared" si="11"/>
        <v>1.5</v>
      </c>
      <c r="AK44" s="37">
        <f t="shared" si="11"/>
        <v>0.4</v>
      </c>
      <c r="AL44" s="37">
        <f t="shared" si="11"/>
        <v>0</v>
      </c>
    </row>
    <row r="45" spans="1:38" ht="47.25" x14ac:dyDescent="0.25">
      <c r="A45" s="19" t="s">
        <v>66</v>
      </c>
      <c r="B45" s="20" t="s">
        <v>67</v>
      </c>
      <c r="C45" s="21" t="s">
        <v>17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8">
        <v>0</v>
      </c>
      <c r="AK45" s="38">
        <v>0</v>
      </c>
      <c r="AL45" s="38">
        <v>0</v>
      </c>
    </row>
    <row r="46" spans="1:38" ht="31.5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</row>
    <row r="47" spans="1:38" ht="47.25" x14ac:dyDescent="0.25">
      <c r="A47" s="8" t="s">
        <v>70</v>
      </c>
      <c r="B47" s="25" t="s">
        <v>71</v>
      </c>
      <c r="C47" s="25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</row>
    <row r="48" spans="1:38" ht="47.25" x14ac:dyDescent="0.25">
      <c r="A48" s="8" t="s">
        <v>507</v>
      </c>
      <c r="B48" s="158" t="s">
        <v>496</v>
      </c>
      <c r="C48" s="158" t="s">
        <v>497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</row>
    <row r="49" spans="1:38" ht="47.25" x14ac:dyDescent="0.25">
      <c r="A49" s="8" t="s">
        <v>508</v>
      </c>
      <c r="B49" s="158" t="s">
        <v>498</v>
      </c>
      <c r="C49" s="158" t="s">
        <v>499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</row>
    <row r="50" spans="1:38" ht="47.25" x14ac:dyDescent="0.25">
      <c r="A50" s="8" t="s">
        <v>509</v>
      </c>
      <c r="B50" s="158" t="s">
        <v>500</v>
      </c>
      <c r="C50" s="158" t="s">
        <v>501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</row>
    <row r="51" spans="1:38" ht="47.25" x14ac:dyDescent="0.25">
      <c r="A51" s="8" t="s">
        <v>510</v>
      </c>
      <c r="B51" s="158" t="s">
        <v>502</v>
      </c>
      <c r="C51" s="158" t="s">
        <v>503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>
        <v>0</v>
      </c>
      <c r="AL51" s="39">
        <v>0</v>
      </c>
    </row>
    <row r="52" spans="1:38" ht="31.5" x14ac:dyDescent="0.25">
      <c r="A52" s="19" t="s">
        <v>72</v>
      </c>
      <c r="B52" s="20" t="s">
        <v>73</v>
      </c>
      <c r="C52" s="20" t="s">
        <v>17</v>
      </c>
      <c r="D52" s="38">
        <f t="shared" ref="D52:AL52" si="12">SUM(D53,D54)</f>
        <v>0</v>
      </c>
      <c r="E52" s="38">
        <f t="shared" si="12"/>
        <v>0</v>
      </c>
      <c r="F52" s="38">
        <f t="shared" si="12"/>
        <v>0</v>
      </c>
      <c r="G52" s="38">
        <f t="shared" si="12"/>
        <v>0</v>
      </c>
      <c r="H52" s="38">
        <f t="shared" si="12"/>
        <v>0</v>
      </c>
      <c r="I52" s="38">
        <f t="shared" si="12"/>
        <v>0</v>
      </c>
      <c r="J52" s="38">
        <f t="shared" si="12"/>
        <v>0</v>
      </c>
      <c r="K52" s="38">
        <f t="shared" si="12"/>
        <v>0</v>
      </c>
      <c r="L52" s="38">
        <f t="shared" si="12"/>
        <v>0</v>
      </c>
      <c r="M52" s="38">
        <f t="shared" si="12"/>
        <v>0</v>
      </c>
      <c r="N52" s="38">
        <f t="shared" si="12"/>
        <v>0</v>
      </c>
      <c r="O52" s="38">
        <f t="shared" si="12"/>
        <v>0</v>
      </c>
      <c r="P52" s="38">
        <f t="shared" si="12"/>
        <v>0</v>
      </c>
      <c r="Q52" s="38">
        <f t="shared" si="12"/>
        <v>0</v>
      </c>
      <c r="R52" s="38">
        <f t="shared" si="12"/>
        <v>0</v>
      </c>
      <c r="S52" s="38">
        <f t="shared" si="12"/>
        <v>0</v>
      </c>
      <c r="T52" s="38">
        <f t="shared" si="12"/>
        <v>0</v>
      </c>
      <c r="U52" s="38">
        <f t="shared" si="12"/>
        <v>0</v>
      </c>
      <c r="V52" s="38">
        <f t="shared" si="12"/>
        <v>0</v>
      </c>
      <c r="W52" s="38">
        <f t="shared" si="12"/>
        <v>0</v>
      </c>
      <c r="X52" s="38">
        <f t="shared" si="12"/>
        <v>0</v>
      </c>
      <c r="Y52" s="38">
        <f t="shared" si="12"/>
        <v>0</v>
      </c>
      <c r="Z52" s="38">
        <f t="shared" si="12"/>
        <v>14.35</v>
      </c>
      <c r="AA52" s="38">
        <f t="shared" si="12"/>
        <v>0</v>
      </c>
      <c r="AB52" s="38">
        <f t="shared" si="12"/>
        <v>0</v>
      </c>
      <c r="AC52" s="38">
        <f t="shared" si="12"/>
        <v>1.5</v>
      </c>
      <c r="AD52" s="38">
        <f t="shared" si="12"/>
        <v>0.4</v>
      </c>
      <c r="AE52" s="38">
        <f t="shared" si="12"/>
        <v>0</v>
      </c>
      <c r="AF52" s="38">
        <f t="shared" si="12"/>
        <v>0</v>
      </c>
      <c r="AG52" s="38">
        <f t="shared" si="12"/>
        <v>14.35</v>
      </c>
      <c r="AH52" s="38">
        <f t="shared" si="12"/>
        <v>0</v>
      </c>
      <c r="AI52" s="38">
        <f t="shared" si="12"/>
        <v>0</v>
      </c>
      <c r="AJ52" s="38">
        <f t="shared" si="12"/>
        <v>1.5</v>
      </c>
      <c r="AK52" s="38">
        <f t="shared" si="12"/>
        <v>0.4</v>
      </c>
      <c r="AL52" s="38">
        <f t="shared" si="12"/>
        <v>0</v>
      </c>
    </row>
    <row r="53" spans="1:38" ht="15.75" x14ac:dyDescent="0.25">
      <c r="A53" s="8" t="s">
        <v>74</v>
      </c>
      <c r="B53" s="9" t="s">
        <v>75</v>
      </c>
      <c r="C53" s="9" t="s">
        <v>17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</row>
    <row r="54" spans="1:38" ht="31.5" x14ac:dyDescent="0.25">
      <c r="A54" s="8" t="s">
        <v>76</v>
      </c>
      <c r="B54" s="25" t="s">
        <v>77</v>
      </c>
      <c r="C54" s="25" t="s">
        <v>17</v>
      </c>
      <c r="D54" s="36">
        <f t="shared" ref="D54:AL54" si="13">SUM(D55:D57)</f>
        <v>0</v>
      </c>
      <c r="E54" s="36">
        <f t="shared" si="13"/>
        <v>0</v>
      </c>
      <c r="F54" s="36">
        <f t="shared" si="13"/>
        <v>0</v>
      </c>
      <c r="G54" s="36">
        <f t="shared" si="13"/>
        <v>0</v>
      </c>
      <c r="H54" s="36">
        <f t="shared" si="13"/>
        <v>0</v>
      </c>
      <c r="I54" s="36">
        <f t="shared" si="13"/>
        <v>0</v>
      </c>
      <c r="J54" s="36">
        <f t="shared" si="13"/>
        <v>0</v>
      </c>
      <c r="K54" s="36">
        <f t="shared" si="13"/>
        <v>0</v>
      </c>
      <c r="L54" s="36">
        <f t="shared" si="13"/>
        <v>0</v>
      </c>
      <c r="M54" s="36">
        <f t="shared" si="13"/>
        <v>0</v>
      </c>
      <c r="N54" s="36">
        <f t="shared" si="13"/>
        <v>0</v>
      </c>
      <c r="O54" s="36">
        <f t="shared" si="13"/>
        <v>0</v>
      </c>
      <c r="P54" s="36">
        <f t="shared" si="13"/>
        <v>0</v>
      </c>
      <c r="Q54" s="36">
        <f t="shared" si="13"/>
        <v>0</v>
      </c>
      <c r="R54" s="36">
        <f t="shared" si="13"/>
        <v>0</v>
      </c>
      <c r="S54" s="36">
        <f t="shared" si="13"/>
        <v>0</v>
      </c>
      <c r="T54" s="36">
        <f t="shared" si="13"/>
        <v>0</v>
      </c>
      <c r="U54" s="36">
        <f t="shared" si="13"/>
        <v>0</v>
      </c>
      <c r="V54" s="36">
        <f t="shared" si="13"/>
        <v>0</v>
      </c>
      <c r="W54" s="36">
        <f t="shared" si="13"/>
        <v>0</v>
      </c>
      <c r="X54" s="36">
        <f t="shared" si="13"/>
        <v>0</v>
      </c>
      <c r="Y54" s="36">
        <f t="shared" si="13"/>
        <v>0</v>
      </c>
      <c r="Z54" s="36">
        <f t="shared" si="13"/>
        <v>14.35</v>
      </c>
      <c r="AA54" s="36">
        <f t="shared" si="13"/>
        <v>0</v>
      </c>
      <c r="AB54" s="36">
        <f t="shared" si="13"/>
        <v>0</v>
      </c>
      <c r="AC54" s="36">
        <f t="shared" si="13"/>
        <v>1.5</v>
      </c>
      <c r="AD54" s="36">
        <f t="shared" si="13"/>
        <v>0.4</v>
      </c>
      <c r="AE54" s="36">
        <f t="shared" si="13"/>
        <v>0</v>
      </c>
      <c r="AF54" s="36">
        <f t="shared" si="13"/>
        <v>0</v>
      </c>
      <c r="AG54" s="36">
        <f t="shared" si="13"/>
        <v>14.35</v>
      </c>
      <c r="AH54" s="36">
        <f t="shared" si="13"/>
        <v>0</v>
      </c>
      <c r="AI54" s="36">
        <f t="shared" si="13"/>
        <v>0</v>
      </c>
      <c r="AJ54" s="36">
        <f t="shared" si="13"/>
        <v>1.5</v>
      </c>
      <c r="AK54" s="36">
        <f t="shared" si="13"/>
        <v>0.4</v>
      </c>
      <c r="AL54" s="36">
        <f t="shared" si="13"/>
        <v>0</v>
      </c>
    </row>
    <row r="55" spans="1:38" ht="63" x14ac:dyDescent="0.25">
      <c r="A55" s="22" t="s">
        <v>78</v>
      </c>
      <c r="B55" s="160" t="s">
        <v>504</v>
      </c>
      <c r="C55" s="158" t="s">
        <v>466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</row>
    <row r="56" spans="1:38" ht="94.5" x14ac:dyDescent="0.25">
      <c r="A56" s="22" t="s">
        <v>79</v>
      </c>
      <c r="B56" s="160" t="s">
        <v>505</v>
      </c>
      <c r="C56" s="158" t="s">
        <v>467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14.35</v>
      </c>
      <c r="AA56" s="39">
        <v>0</v>
      </c>
      <c r="AB56" s="39">
        <v>0</v>
      </c>
      <c r="AC56" s="39">
        <v>1.5</v>
      </c>
      <c r="AD56" s="39">
        <v>0.4</v>
      </c>
      <c r="AE56" s="39">
        <v>0</v>
      </c>
      <c r="AF56" s="39">
        <v>0</v>
      </c>
      <c r="AG56" s="39">
        <v>14.35</v>
      </c>
      <c r="AH56" s="39">
        <v>0</v>
      </c>
      <c r="AI56" s="39">
        <v>0</v>
      </c>
      <c r="AJ56" s="39">
        <v>1.5</v>
      </c>
      <c r="AK56" s="39">
        <v>0.4</v>
      </c>
      <c r="AL56" s="39">
        <v>0</v>
      </c>
    </row>
    <row r="57" spans="1:38" ht="47.25" x14ac:dyDescent="0.25">
      <c r="A57" s="22" t="s">
        <v>80</v>
      </c>
      <c r="B57" s="160" t="s">
        <v>506</v>
      </c>
      <c r="C57" s="158" t="s">
        <v>468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</row>
    <row r="58" spans="1:38" ht="31.5" x14ac:dyDescent="0.25">
      <c r="A58" s="19" t="s">
        <v>81</v>
      </c>
      <c r="B58" s="20" t="s">
        <v>82</v>
      </c>
      <c r="C58" s="21" t="s">
        <v>17</v>
      </c>
      <c r="D58" s="38">
        <f>SUM(D59:D66)</f>
        <v>0</v>
      </c>
      <c r="E58" s="38">
        <f t="shared" ref="E58:AL58" si="14">SUM(E59:E66)</f>
        <v>0</v>
      </c>
      <c r="F58" s="38">
        <f t="shared" si="14"/>
        <v>0</v>
      </c>
      <c r="G58" s="38">
        <f t="shared" si="14"/>
        <v>0</v>
      </c>
      <c r="H58" s="38">
        <f t="shared" si="14"/>
        <v>0</v>
      </c>
      <c r="I58" s="38">
        <f t="shared" si="14"/>
        <v>0</v>
      </c>
      <c r="J58" s="38">
        <f t="shared" si="14"/>
        <v>0</v>
      </c>
      <c r="K58" s="38">
        <f t="shared" si="14"/>
        <v>0</v>
      </c>
      <c r="L58" s="38">
        <f t="shared" si="14"/>
        <v>0</v>
      </c>
      <c r="M58" s="38">
        <f t="shared" si="14"/>
        <v>0</v>
      </c>
      <c r="N58" s="38">
        <f t="shared" si="14"/>
        <v>0</v>
      </c>
      <c r="O58" s="38">
        <f t="shared" si="14"/>
        <v>0</v>
      </c>
      <c r="P58" s="38">
        <f t="shared" si="14"/>
        <v>0</v>
      </c>
      <c r="Q58" s="38">
        <f t="shared" si="14"/>
        <v>0</v>
      </c>
      <c r="R58" s="38">
        <f t="shared" si="14"/>
        <v>0</v>
      </c>
      <c r="S58" s="38">
        <f t="shared" si="14"/>
        <v>0</v>
      </c>
      <c r="T58" s="38">
        <f t="shared" si="14"/>
        <v>0</v>
      </c>
      <c r="U58" s="38">
        <f t="shared" si="14"/>
        <v>0</v>
      </c>
      <c r="V58" s="38">
        <f t="shared" si="14"/>
        <v>0</v>
      </c>
      <c r="W58" s="38">
        <f t="shared" si="14"/>
        <v>0</v>
      </c>
      <c r="X58" s="38">
        <f t="shared" si="14"/>
        <v>0</v>
      </c>
      <c r="Y58" s="38">
        <f t="shared" si="14"/>
        <v>0</v>
      </c>
      <c r="Z58" s="38">
        <f t="shared" si="14"/>
        <v>0</v>
      </c>
      <c r="AA58" s="38">
        <f t="shared" si="14"/>
        <v>0</v>
      </c>
      <c r="AB58" s="38">
        <f t="shared" si="14"/>
        <v>0</v>
      </c>
      <c r="AC58" s="38">
        <f t="shared" si="14"/>
        <v>0</v>
      </c>
      <c r="AD58" s="38">
        <f t="shared" si="14"/>
        <v>0</v>
      </c>
      <c r="AE58" s="38">
        <f t="shared" si="14"/>
        <v>0</v>
      </c>
      <c r="AF58" s="38">
        <f t="shared" si="14"/>
        <v>0</v>
      </c>
      <c r="AG58" s="38">
        <f t="shared" si="14"/>
        <v>0</v>
      </c>
      <c r="AH58" s="38">
        <f t="shared" si="14"/>
        <v>0</v>
      </c>
      <c r="AI58" s="38">
        <f t="shared" si="14"/>
        <v>0</v>
      </c>
      <c r="AJ58" s="38">
        <f t="shared" si="14"/>
        <v>0</v>
      </c>
      <c r="AK58" s="38">
        <f t="shared" si="14"/>
        <v>0</v>
      </c>
      <c r="AL58" s="38">
        <f t="shared" si="14"/>
        <v>0</v>
      </c>
    </row>
    <row r="59" spans="1:38" ht="31.5" x14ac:dyDescent="0.25">
      <c r="A59" s="8" t="s">
        <v>83</v>
      </c>
      <c r="B59" s="9" t="s">
        <v>84</v>
      </c>
      <c r="C59" s="11" t="s">
        <v>17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</row>
    <row r="60" spans="1:38" ht="31.5" x14ac:dyDescent="0.25">
      <c r="A60" s="8" t="s">
        <v>85</v>
      </c>
      <c r="B60" s="9" t="s">
        <v>86</v>
      </c>
      <c r="C60" s="11" t="s">
        <v>17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</row>
    <row r="61" spans="1:38" ht="31.5" x14ac:dyDescent="0.25">
      <c r="A61" s="8" t="s">
        <v>87</v>
      </c>
      <c r="B61" s="9" t="s">
        <v>88</v>
      </c>
      <c r="C61" s="11" t="s">
        <v>17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</row>
    <row r="62" spans="1:38" ht="31.5" x14ac:dyDescent="0.25">
      <c r="A62" s="8" t="s">
        <v>89</v>
      </c>
      <c r="B62" s="9" t="s">
        <v>90</v>
      </c>
      <c r="C62" s="11" t="s">
        <v>17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</row>
    <row r="63" spans="1:38" ht="31.5" x14ac:dyDescent="0.25">
      <c r="A63" s="8" t="s">
        <v>91</v>
      </c>
      <c r="B63" s="9" t="s">
        <v>92</v>
      </c>
      <c r="C63" s="11" t="s">
        <v>17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</row>
    <row r="64" spans="1:38" ht="31.5" x14ac:dyDescent="0.25">
      <c r="A64" s="8" t="s">
        <v>93</v>
      </c>
      <c r="B64" s="9" t="s">
        <v>94</v>
      </c>
      <c r="C64" s="11" t="s">
        <v>17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</row>
    <row r="65" spans="1:38" ht="31.5" x14ac:dyDescent="0.25">
      <c r="A65" s="8" t="s">
        <v>95</v>
      </c>
      <c r="B65" s="9" t="s">
        <v>96</v>
      </c>
      <c r="C65" s="11" t="s">
        <v>17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0</v>
      </c>
      <c r="AK65" s="36">
        <v>0</v>
      </c>
      <c r="AL65" s="36">
        <v>0</v>
      </c>
    </row>
    <row r="66" spans="1:38" ht="47.25" x14ac:dyDescent="0.25">
      <c r="A66" s="8" t="s">
        <v>97</v>
      </c>
      <c r="B66" s="9" t="s">
        <v>98</v>
      </c>
      <c r="C66" s="11" t="s">
        <v>17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</row>
    <row r="67" spans="1:38" ht="31.5" x14ac:dyDescent="0.25">
      <c r="A67" s="19" t="s">
        <v>99</v>
      </c>
      <c r="B67" s="20" t="s">
        <v>100</v>
      </c>
      <c r="C67" s="21" t="s">
        <v>17</v>
      </c>
      <c r="D67" s="38">
        <f>SUM(D68:D69)</f>
        <v>0</v>
      </c>
      <c r="E67" s="38">
        <f t="shared" ref="E67:AL67" si="15">SUM(E68:E69)</f>
        <v>0</v>
      </c>
      <c r="F67" s="38">
        <f t="shared" si="15"/>
        <v>0</v>
      </c>
      <c r="G67" s="38">
        <f t="shared" si="15"/>
        <v>0</v>
      </c>
      <c r="H67" s="38">
        <f t="shared" si="15"/>
        <v>0</v>
      </c>
      <c r="I67" s="38">
        <f t="shared" si="15"/>
        <v>0</v>
      </c>
      <c r="J67" s="38">
        <f t="shared" si="15"/>
        <v>0</v>
      </c>
      <c r="K67" s="38">
        <f t="shared" si="15"/>
        <v>0</v>
      </c>
      <c r="L67" s="38">
        <f t="shared" si="15"/>
        <v>0</v>
      </c>
      <c r="M67" s="38">
        <f t="shared" si="15"/>
        <v>0</v>
      </c>
      <c r="N67" s="38">
        <f t="shared" si="15"/>
        <v>0</v>
      </c>
      <c r="O67" s="38">
        <f t="shared" si="15"/>
        <v>0</v>
      </c>
      <c r="P67" s="38">
        <f t="shared" si="15"/>
        <v>0</v>
      </c>
      <c r="Q67" s="38">
        <f t="shared" si="15"/>
        <v>0</v>
      </c>
      <c r="R67" s="38">
        <f t="shared" si="15"/>
        <v>0</v>
      </c>
      <c r="S67" s="38">
        <f t="shared" si="15"/>
        <v>0</v>
      </c>
      <c r="T67" s="38">
        <f t="shared" si="15"/>
        <v>0</v>
      </c>
      <c r="U67" s="38">
        <f t="shared" si="15"/>
        <v>0</v>
      </c>
      <c r="V67" s="38">
        <f t="shared" si="15"/>
        <v>0</v>
      </c>
      <c r="W67" s="38">
        <f t="shared" si="15"/>
        <v>0</v>
      </c>
      <c r="X67" s="38">
        <f t="shared" si="15"/>
        <v>0</v>
      </c>
      <c r="Y67" s="38">
        <f t="shared" si="15"/>
        <v>0</v>
      </c>
      <c r="Z67" s="38">
        <f t="shared" si="15"/>
        <v>0</v>
      </c>
      <c r="AA67" s="38">
        <f t="shared" si="15"/>
        <v>0</v>
      </c>
      <c r="AB67" s="38">
        <f t="shared" si="15"/>
        <v>0</v>
      </c>
      <c r="AC67" s="38">
        <f t="shared" si="15"/>
        <v>0</v>
      </c>
      <c r="AD67" s="38">
        <f t="shared" si="15"/>
        <v>0</v>
      </c>
      <c r="AE67" s="38">
        <f t="shared" si="15"/>
        <v>0</v>
      </c>
      <c r="AF67" s="38">
        <f t="shared" si="15"/>
        <v>0</v>
      </c>
      <c r="AG67" s="38">
        <f t="shared" si="15"/>
        <v>0</v>
      </c>
      <c r="AH67" s="38">
        <f t="shared" si="15"/>
        <v>0</v>
      </c>
      <c r="AI67" s="38">
        <f t="shared" si="15"/>
        <v>0</v>
      </c>
      <c r="AJ67" s="38">
        <f t="shared" si="15"/>
        <v>0</v>
      </c>
      <c r="AK67" s="38">
        <f t="shared" si="15"/>
        <v>0</v>
      </c>
      <c r="AL67" s="38">
        <f t="shared" si="15"/>
        <v>0</v>
      </c>
    </row>
    <row r="68" spans="1:38" ht="31.5" x14ac:dyDescent="0.25">
      <c r="A68" s="8" t="s">
        <v>101</v>
      </c>
      <c r="B68" s="9" t="s">
        <v>102</v>
      </c>
      <c r="C68" s="11" t="s">
        <v>17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</row>
    <row r="69" spans="1:38" ht="31.5" x14ac:dyDescent="0.25">
      <c r="A69" s="8" t="s">
        <v>103</v>
      </c>
      <c r="B69" s="9" t="s">
        <v>104</v>
      </c>
      <c r="C69" s="11" t="s">
        <v>17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</row>
    <row r="70" spans="1:38" ht="47.25" x14ac:dyDescent="0.25">
      <c r="A70" s="16" t="s">
        <v>105</v>
      </c>
      <c r="B70" s="17" t="s">
        <v>106</v>
      </c>
      <c r="C70" s="18" t="s">
        <v>17</v>
      </c>
      <c r="D70" s="37">
        <f>SUM(D71:D72)</f>
        <v>0</v>
      </c>
      <c r="E70" s="37">
        <f t="shared" ref="E70:AL70" si="16">SUM(E71:E72)</f>
        <v>0</v>
      </c>
      <c r="F70" s="37">
        <f t="shared" si="16"/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7">
        <f t="shared" si="16"/>
        <v>0</v>
      </c>
      <c r="L70" s="37">
        <f t="shared" si="16"/>
        <v>0</v>
      </c>
      <c r="M70" s="37">
        <f t="shared" si="16"/>
        <v>0</v>
      </c>
      <c r="N70" s="37">
        <f t="shared" si="16"/>
        <v>0</v>
      </c>
      <c r="O70" s="37">
        <f t="shared" si="16"/>
        <v>0</v>
      </c>
      <c r="P70" s="37">
        <f t="shared" si="16"/>
        <v>0</v>
      </c>
      <c r="Q70" s="37">
        <f t="shared" si="16"/>
        <v>0</v>
      </c>
      <c r="R70" s="37">
        <f t="shared" si="16"/>
        <v>0</v>
      </c>
      <c r="S70" s="37">
        <f t="shared" si="16"/>
        <v>0</v>
      </c>
      <c r="T70" s="37">
        <f t="shared" si="16"/>
        <v>0</v>
      </c>
      <c r="U70" s="37">
        <f t="shared" si="16"/>
        <v>0</v>
      </c>
      <c r="V70" s="37">
        <f t="shared" si="16"/>
        <v>0</v>
      </c>
      <c r="W70" s="37">
        <f t="shared" si="16"/>
        <v>0</v>
      </c>
      <c r="X70" s="37">
        <f t="shared" si="16"/>
        <v>0</v>
      </c>
      <c r="Y70" s="37">
        <f t="shared" si="16"/>
        <v>0</v>
      </c>
      <c r="Z70" s="37">
        <f t="shared" si="16"/>
        <v>0</v>
      </c>
      <c r="AA70" s="37">
        <f t="shared" si="16"/>
        <v>0</v>
      </c>
      <c r="AB70" s="37">
        <f t="shared" si="16"/>
        <v>0</v>
      </c>
      <c r="AC70" s="37">
        <f t="shared" si="16"/>
        <v>0</v>
      </c>
      <c r="AD70" s="37">
        <f t="shared" si="16"/>
        <v>0</v>
      </c>
      <c r="AE70" s="37">
        <f t="shared" si="16"/>
        <v>0</v>
      </c>
      <c r="AF70" s="37">
        <f t="shared" si="16"/>
        <v>0</v>
      </c>
      <c r="AG70" s="37">
        <f t="shared" si="16"/>
        <v>0</v>
      </c>
      <c r="AH70" s="37">
        <f t="shared" si="16"/>
        <v>0</v>
      </c>
      <c r="AI70" s="37">
        <f t="shared" si="16"/>
        <v>0</v>
      </c>
      <c r="AJ70" s="37">
        <f t="shared" si="16"/>
        <v>0</v>
      </c>
      <c r="AK70" s="37">
        <f t="shared" si="16"/>
        <v>0</v>
      </c>
      <c r="AL70" s="37">
        <f t="shared" si="16"/>
        <v>0</v>
      </c>
    </row>
    <row r="71" spans="1:38" ht="47.25" x14ac:dyDescent="0.25">
      <c r="A71" s="8" t="s">
        <v>107</v>
      </c>
      <c r="B71" s="9" t="s">
        <v>108</v>
      </c>
      <c r="C71" s="11" t="s">
        <v>17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6">
        <v>0</v>
      </c>
      <c r="AL71" s="36">
        <v>0</v>
      </c>
    </row>
    <row r="72" spans="1:38" ht="47.25" x14ac:dyDescent="0.25">
      <c r="A72" s="8" t="s">
        <v>109</v>
      </c>
      <c r="B72" s="9" t="s">
        <v>110</v>
      </c>
      <c r="C72" s="11" t="s">
        <v>17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</row>
    <row r="73" spans="1:38" ht="31.5" x14ac:dyDescent="0.25">
      <c r="A73" s="16" t="s">
        <v>111</v>
      </c>
      <c r="B73" s="17" t="s">
        <v>112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</row>
    <row r="74" spans="1:38" ht="31.5" x14ac:dyDescent="0.25">
      <c r="A74" s="16" t="s">
        <v>113</v>
      </c>
      <c r="B74" s="17" t="s">
        <v>114</v>
      </c>
      <c r="C74" s="18" t="s">
        <v>17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</row>
    <row r="75" spans="1:38" ht="15.75" x14ac:dyDescent="0.25">
      <c r="A75" s="16" t="s">
        <v>115</v>
      </c>
      <c r="B75" s="17" t="s">
        <v>116</v>
      </c>
      <c r="C75" s="18" t="s">
        <v>17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</row>
  </sheetData>
  <mergeCells count="23"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AG2:AL2"/>
    <mergeCell ref="AG3:AL3"/>
    <mergeCell ref="A4:AF4"/>
    <mergeCell ref="AG4:AL4"/>
    <mergeCell ref="A5:AF5"/>
    <mergeCell ref="AG5:AL5"/>
    <mergeCell ref="R12:X12"/>
    <mergeCell ref="Y12:AE12"/>
    <mergeCell ref="AF12:AL12"/>
    <mergeCell ref="E13:J13"/>
    <mergeCell ref="L13:Q13"/>
    <mergeCell ref="S13:X13"/>
    <mergeCell ref="Z13:AE13"/>
    <mergeCell ref="AG13:AL13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75"/>
  <sheetViews>
    <sheetView view="pageBreakPreview" topLeftCell="H1" zoomScale="60" zoomScaleNormal="100" workbookViewId="0">
      <selection activeCell="AB17" sqref="AB17"/>
    </sheetView>
  </sheetViews>
  <sheetFormatPr defaultRowHeight="15" x14ac:dyDescent="0.25"/>
  <cols>
    <col min="1" max="1" width="14.42578125" customWidth="1"/>
    <col min="2" max="2" width="53" customWidth="1"/>
    <col min="3" max="3" width="26.5703125" customWidth="1"/>
    <col min="4" max="4" width="13.28515625" customWidth="1"/>
    <col min="11" max="11" width="13.7109375" customWidth="1"/>
    <col min="18" max="18" width="13.7109375" customWidth="1"/>
    <col min="25" max="25" width="12.7109375" customWidth="1"/>
    <col min="32" max="32" width="12.7109375" customWidth="1"/>
  </cols>
  <sheetData>
    <row r="1" spans="1:38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ht="15.7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170" t="s">
        <v>355</v>
      </c>
      <c r="AH2" s="170"/>
      <c r="AI2" s="170"/>
      <c r="AJ2" s="170"/>
      <c r="AK2" s="170"/>
      <c r="AL2" s="170"/>
    </row>
    <row r="3" spans="1:38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170" t="s">
        <v>157</v>
      </c>
      <c r="AH3" s="170"/>
      <c r="AI3" s="170"/>
      <c r="AJ3" s="170"/>
      <c r="AK3" s="170"/>
      <c r="AL3" s="170"/>
    </row>
    <row r="4" spans="1:38" ht="15.75" x14ac:dyDescent="0.25">
      <c r="A4" s="198" t="s">
        <v>309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70" t="s">
        <v>158</v>
      </c>
      <c r="AH4" s="170"/>
      <c r="AI4" s="170"/>
      <c r="AJ4" s="170"/>
      <c r="AK4" s="170"/>
      <c r="AL4" s="170"/>
    </row>
    <row r="5" spans="1:38" ht="15.75" x14ac:dyDescent="0.25">
      <c r="A5" s="199" t="s">
        <v>310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4" t="s">
        <v>523</v>
      </c>
      <c r="AH5" s="194"/>
      <c r="AI5" s="194"/>
      <c r="AJ5" s="194"/>
      <c r="AK5" s="194"/>
      <c r="AL5" s="194"/>
    </row>
    <row r="6" spans="1:38" ht="15.75" x14ac:dyDescent="0.25">
      <c r="A6" s="199" t="s">
        <v>485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96"/>
      <c r="AH6" s="96"/>
      <c r="AI6" s="96"/>
      <c r="AJ6" s="96"/>
      <c r="AK6" s="96"/>
      <c r="AL6" s="96"/>
    </row>
    <row r="7" spans="1:38" ht="15.75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8.75" x14ac:dyDescent="0.25">
      <c r="A8" s="173" t="s">
        <v>490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65"/>
      <c r="AH8" s="65"/>
      <c r="AI8" s="65"/>
      <c r="AJ8" s="65"/>
      <c r="AK8" s="65"/>
      <c r="AL8" s="65"/>
    </row>
    <row r="9" spans="1:38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3"/>
      <c r="AH9" s="3"/>
      <c r="AI9" s="3"/>
      <c r="AJ9" s="3"/>
      <c r="AK9" s="3"/>
      <c r="AL9" s="3"/>
    </row>
    <row r="10" spans="1:38" ht="15.75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</row>
    <row r="11" spans="1:38" ht="18.75" x14ac:dyDescent="0.25">
      <c r="A11" s="201" t="s">
        <v>161</v>
      </c>
      <c r="B11" s="201" t="s">
        <v>1</v>
      </c>
      <c r="C11" s="201" t="s">
        <v>2</v>
      </c>
      <c r="D11" s="200" t="s">
        <v>312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</row>
    <row r="12" spans="1:38" ht="18.75" x14ac:dyDescent="0.25">
      <c r="A12" s="201"/>
      <c r="B12" s="201"/>
      <c r="C12" s="201"/>
      <c r="D12" s="200" t="s">
        <v>313</v>
      </c>
      <c r="E12" s="200"/>
      <c r="F12" s="200"/>
      <c r="G12" s="200"/>
      <c r="H12" s="200"/>
      <c r="I12" s="200"/>
      <c r="J12" s="200"/>
      <c r="K12" s="200" t="s">
        <v>314</v>
      </c>
      <c r="L12" s="200"/>
      <c r="M12" s="200"/>
      <c r="N12" s="200"/>
      <c r="O12" s="200"/>
      <c r="P12" s="200"/>
      <c r="Q12" s="200"/>
      <c r="R12" s="200" t="s">
        <v>315</v>
      </c>
      <c r="S12" s="200"/>
      <c r="T12" s="200"/>
      <c r="U12" s="200"/>
      <c r="V12" s="200"/>
      <c r="W12" s="200"/>
      <c r="X12" s="200"/>
      <c r="Y12" s="200" t="s">
        <v>316</v>
      </c>
      <c r="Z12" s="200"/>
      <c r="AA12" s="200"/>
      <c r="AB12" s="200"/>
      <c r="AC12" s="200"/>
      <c r="AD12" s="200"/>
      <c r="AE12" s="200"/>
      <c r="AF12" s="201" t="s">
        <v>317</v>
      </c>
      <c r="AG12" s="201"/>
      <c r="AH12" s="201"/>
      <c r="AI12" s="201"/>
      <c r="AJ12" s="201"/>
      <c r="AK12" s="201"/>
      <c r="AL12" s="201"/>
    </row>
    <row r="13" spans="1:38" ht="56.25" x14ac:dyDescent="0.25">
      <c r="A13" s="201"/>
      <c r="B13" s="201"/>
      <c r="C13" s="201"/>
      <c r="D13" s="97" t="s">
        <v>258</v>
      </c>
      <c r="E13" s="200" t="s">
        <v>259</v>
      </c>
      <c r="F13" s="200"/>
      <c r="G13" s="200"/>
      <c r="H13" s="200"/>
      <c r="I13" s="200"/>
      <c r="J13" s="200"/>
      <c r="K13" s="97" t="s">
        <v>258</v>
      </c>
      <c r="L13" s="201" t="s">
        <v>259</v>
      </c>
      <c r="M13" s="201"/>
      <c r="N13" s="201"/>
      <c r="O13" s="201"/>
      <c r="P13" s="201"/>
      <c r="Q13" s="201"/>
      <c r="R13" s="97" t="s">
        <v>258</v>
      </c>
      <c r="S13" s="201" t="s">
        <v>259</v>
      </c>
      <c r="T13" s="201"/>
      <c r="U13" s="201"/>
      <c r="V13" s="201"/>
      <c r="W13" s="201"/>
      <c r="X13" s="201"/>
      <c r="Y13" s="97" t="s">
        <v>258</v>
      </c>
      <c r="Z13" s="201" t="s">
        <v>259</v>
      </c>
      <c r="AA13" s="201"/>
      <c r="AB13" s="201"/>
      <c r="AC13" s="201"/>
      <c r="AD13" s="201"/>
      <c r="AE13" s="201"/>
      <c r="AF13" s="97" t="s">
        <v>258</v>
      </c>
      <c r="AG13" s="201" t="s">
        <v>259</v>
      </c>
      <c r="AH13" s="201"/>
      <c r="AI13" s="201"/>
      <c r="AJ13" s="201"/>
      <c r="AK13" s="201"/>
      <c r="AL13" s="201"/>
    </row>
    <row r="14" spans="1:38" ht="82.5" x14ac:dyDescent="0.25">
      <c r="A14" s="201"/>
      <c r="B14" s="201"/>
      <c r="C14" s="201"/>
      <c r="D14" s="98" t="s">
        <v>260</v>
      </c>
      <c r="E14" s="98" t="s">
        <v>260</v>
      </c>
      <c r="F14" s="99" t="s">
        <v>261</v>
      </c>
      <c r="G14" s="99" t="s">
        <v>262</v>
      </c>
      <c r="H14" s="99" t="s">
        <v>263</v>
      </c>
      <c r="I14" s="99" t="s">
        <v>264</v>
      </c>
      <c r="J14" s="99" t="s">
        <v>265</v>
      </c>
      <c r="K14" s="98" t="s">
        <v>260</v>
      </c>
      <c r="L14" s="98" t="s">
        <v>260</v>
      </c>
      <c r="M14" s="99" t="s">
        <v>261</v>
      </c>
      <c r="N14" s="99" t="s">
        <v>262</v>
      </c>
      <c r="O14" s="99" t="s">
        <v>263</v>
      </c>
      <c r="P14" s="99" t="s">
        <v>264</v>
      </c>
      <c r="Q14" s="99" t="s">
        <v>265</v>
      </c>
      <c r="R14" s="98" t="s">
        <v>260</v>
      </c>
      <c r="S14" s="98" t="s">
        <v>260</v>
      </c>
      <c r="T14" s="99" t="s">
        <v>261</v>
      </c>
      <c r="U14" s="99" t="s">
        <v>262</v>
      </c>
      <c r="V14" s="99" t="s">
        <v>263</v>
      </c>
      <c r="W14" s="99" t="s">
        <v>264</v>
      </c>
      <c r="X14" s="99" t="s">
        <v>265</v>
      </c>
      <c r="Y14" s="98" t="s">
        <v>260</v>
      </c>
      <c r="Z14" s="98" t="s">
        <v>260</v>
      </c>
      <c r="AA14" s="99" t="s">
        <v>261</v>
      </c>
      <c r="AB14" s="99" t="s">
        <v>262</v>
      </c>
      <c r="AC14" s="99" t="s">
        <v>263</v>
      </c>
      <c r="AD14" s="99" t="s">
        <v>264</v>
      </c>
      <c r="AE14" s="99" t="s">
        <v>265</v>
      </c>
      <c r="AF14" s="98" t="s">
        <v>260</v>
      </c>
      <c r="AG14" s="98" t="s">
        <v>260</v>
      </c>
      <c r="AH14" s="99" t="s">
        <v>261</v>
      </c>
      <c r="AI14" s="99" t="s">
        <v>262</v>
      </c>
      <c r="AJ14" s="99" t="s">
        <v>263</v>
      </c>
      <c r="AK14" s="99" t="s">
        <v>264</v>
      </c>
      <c r="AL14" s="99" t="s">
        <v>265</v>
      </c>
    </row>
    <row r="15" spans="1:38" ht="18.75" x14ac:dyDescent="0.25">
      <c r="A15" s="100">
        <v>1</v>
      </c>
      <c r="B15" s="100">
        <v>2</v>
      </c>
      <c r="C15" s="100">
        <v>3</v>
      </c>
      <c r="D15" s="101" t="s">
        <v>318</v>
      </c>
      <c r="E15" s="101" t="s">
        <v>319</v>
      </c>
      <c r="F15" s="101" t="s">
        <v>320</v>
      </c>
      <c r="G15" s="101" t="s">
        <v>321</v>
      </c>
      <c r="H15" s="101" t="s">
        <v>322</v>
      </c>
      <c r="I15" s="101" t="s">
        <v>323</v>
      </c>
      <c r="J15" s="101" t="s">
        <v>324</v>
      </c>
      <c r="K15" s="101" t="s">
        <v>325</v>
      </c>
      <c r="L15" s="101" t="s">
        <v>326</v>
      </c>
      <c r="M15" s="101" t="s">
        <v>327</v>
      </c>
      <c r="N15" s="101" t="s">
        <v>328</v>
      </c>
      <c r="O15" s="101" t="s">
        <v>329</v>
      </c>
      <c r="P15" s="101" t="s">
        <v>330</v>
      </c>
      <c r="Q15" s="101" t="s">
        <v>331</v>
      </c>
      <c r="R15" s="101" t="s">
        <v>332</v>
      </c>
      <c r="S15" s="101" t="s">
        <v>333</v>
      </c>
      <c r="T15" s="101" t="s">
        <v>334</v>
      </c>
      <c r="U15" s="101" t="s">
        <v>335</v>
      </c>
      <c r="V15" s="101" t="s">
        <v>336</v>
      </c>
      <c r="W15" s="101" t="s">
        <v>337</v>
      </c>
      <c r="X15" s="101" t="s">
        <v>338</v>
      </c>
      <c r="Y15" s="101" t="s">
        <v>339</v>
      </c>
      <c r="Z15" s="101" t="s">
        <v>340</v>
      </c>
      <c r="AA15" s="101" t="s">
        <v>341</v>
      </c>
      <c r="AB15" s="101" t="s">
        <v>342</v>
      </c>
      <c r="AC15" s="101" t="s">
        <v>343</v>
      </c>
      <c r="AD15" s="101" t="s">
        <v>344</v>
      </c>
      <c r="AE15" s="101" t="s">
        <v>345</v>
      </c>
      <c r="AF15" s="101" t="s">
        <v>346</v>
      </c>
      <c r="AG15" s="101" t="s">
        <v>347</v>
      </c>
      <c r="AH15" s="101" t="s">
        <v>348</v>
      </c>
      <c r="AI15" s="101" t="s">
        <v>349</v>
      </c>
      <c r="AJ15" s="101" t="s">
        <v>350</v>
      </c>
      <c r="AK15" s="101" t="s">
        <v>245</v>
      </c>
      <c r="AL15" s="101" t="s">
        <v>351</v>
      </c>
    </row>
    <row r="16" spans="1:38" ht="31.5" x14ac:dyDescent="0.25">
      <c r="A16" s="5" t="s">
        <v>15</v>
      </c>
      <c r="B16" s="6" t="s">
        <v>16</v>
      </c>
      <c r="C16" s="7" t="s">
        <v>17</v>
      </c>
      <c r="D16" s="28">
        <f>SUM(D17:D22)</f>
        <v>0</v>
      </c>
      <c r="E16" s="28">
        <f t="shared" ref="E16:X16" si="0">SUM(E17:E22)</f>
        <v>0</v>
      </c>
      <c r="F16" s="28">
        <f t="shared" si="0"/>
        <v>0</v>
      </c>
      <c r="G16" s="28">
        <f t="shared" si="0"/>
        <v>0</v>
      </c>
      <c r="H16" s="28">
        <f t="shared" si="0"/>
        <v>0</v>
      </c>
      <c r="I16" s="28">
        <f t="shared" si="0"/>
        <v>0</v>
      </c>
      <c r="J16" s="28">
        <f t="shared" si="0"/>
        <v>0</v>
      </c>
      <c r="K16" s="28">
        <f t="shared" si="0"/>
        <v>0</v>
      </c>
      <c r="L16" s="28">
        <f t="shared" si="0"/>
        <v>0</v>
      </c>
      <c r="M16" s="28">
        <f t="shared" si="0"/>
        <v>0</v>
      </c>
      <c r="N16" s="28">
        <f t="shared" si="0"/>
        <v>0</v>
      </c>
      <c r="O16" s="28">
        <f t="shared" si="0"/>
        <v>0</v>
      </c>
      <c r="P16" s="28">
        <f t="shared" si="0"/>
        <v>0</v>
      </c>
      <c r="Q16" s="28">
        <f t="shared" si="0"/>
        <v>0</v>
      </c>
      <c r="R16" s="28">
        <f t="shared" si="0"/>
        <v>0</v>
      </c>
      <c r="S16" s="28">
        <f t="shared" si="0"/>
        <v>0</v>
      </c>
      <c r="T16" s="28">
        <f t="shared" si="0"/>
        <v>0</v>
      </c>
      <c r="U16" s="28">
        <f t="shared" si="0"/>
        <v>0</v>
      </c>
      <c r="V16" s="28">
        <f t="shared" si="0"/>
        <v>0</v>
      </c>
      <c r="W16" s="28">
        <f t="shared" si="0"/>
        <v>0</v>
      </c>
      <c r="X16" s="28">
        <f t="shared" si="0"/>
        <v>0</v>
      </c>
      <c r="Y16" s="28">
        <f>SUM(Y17:Y22)</f>
        <v>0</v>
      </c>
      <c r="Z16" s="28">
        <f>SUM(Z17:Z22)</f>
        <v>0</v>
      </c>
      <c r="AA16" s="28">
        <f t="shared" ref="AA16:AL16" si="1">SUM(AA17:AA22)</f>
        <v>0</v>
      </c>
      <c r="AB16" s="28">
        <f t="shared" si="1"/>
        <v>0</v>
      </c>
      <c r="AC16" s="28">
        <f t="shared" si="1"/>
        <v>0</v>
      </c>
      <c r="AD16" s="28">
        <f t="shared" si="1"/>
        <v>0</v>
      </c>
      <c r="AE16" s="28">
        <f t="shared" si="1"/>
        <v>0</v>
      </c>
      <c r="AF16" s="28">
        <f t="shared" si="1"/>
        <v>0</v>
      </c>
      <c r="AG16" s="28">
        <f t="shared" si="1"/>
        <v>0</v>
      </c>
      <c r="AH16" s="28">
        <f t="shared" si="1"/>
        <v>0</v>
      </c>
      <c r="AI16" s="28">
        <f t="shared" si="1"/>
        <v>0</v>
      </c>
      <c r="AJ16" s="28">
        <f t="shared" si="1"/>
        <v>0</v>
      </c>
      <c r="AK16" s="28">
        <f t="shared" si="1"/>
        <v>0</v>
      </c>
      <c r="AL16" s="28">
        <f t="shared" si="1"/>
        <v>0</v>
      </c>
    </row>
    <row r="17" spans="1:38" ht="15.75" x14ac:dyDescent="0.25">
      <c r="A17" s="8" t="s">
        <v>19</v>
      </c>
      <c r="B17" s="9" t="s">
        <v>20</v>
      </c>
      <c r="C17" s="10" t="s">
        <v>17</v>
      </c>
      <c r="D17" s="29">
        <f t="shared" ref="D17:AL17" si="2">D24</f>
        <v>0</v>
      </c>
      <c r="E17" s="29">
        <f t="shared" si="2"/>
        <v>0</v>
      </c>
      <c r="F17" s="29">
        <f t="shared" si="2"/>
        <v>0</v>
      </c>
      <c r="G17" s="29">
        <f t="shared" si="2"/>
        <v>0</v>
      </c>
      <c r="H17" s="29">
        <f t="shared" si="2"/>
        <v>0</v>
      </c>
      <c r="I17" s="29">
        <f t="shared" si="2"/>
        <v>0</v>
      </c>
      <c r="J17" s="29">
        <f t="shared" si="2"/>
        <v>0</v>
      </c>
      <c r="K17" s="29">
        <f t="shared" si="2"/>
        <v>0</v>
      </c>
      <c r="L17" s="29">
        <f t="shared" si="2"/>
        <v>0</v>
      </c>
      <c r="M17" s="29">
        <f t="shared" si="2"/>
        <v>0</v>
      </c>
      <c r="N17" s="29">
        <f t="shared" si="2"/>
        <v>0</v>
      </c>
      <c r="O17" s="29">
        <f t="shared" si="2"/>
        <v>0</v>
      </c>
      <c r="P17" s="29">
        <f t="shared" si="2"/>
        <v>0</v>
      </c>
      <c r="Q17" s="29">
        <f t="shared" si="2"/>
        <v>0</v>
      </c>
      <c r="R17" s="29">
        <f t="shared" si="2"/>
        <v>0</v>
      </c>
      <c r="S17" s="29">
        <f t="shared" si="2"/>
        <v>0</v>
      </c>
      <c r="T17" s="29">
        <f t="shared" si="2"/>
        <v>0</v>
      </c>
      <c r="U17" s="29">
        <f t="shared" si="2"/>
        <v>0</v>
      </c>
      <c r="V17" s="29">
        <f t="shared" si="2"/>
        <v>0</v>
      </c>
      <c r="W17" s="29">
        <f t="shared" si="2"/>
        <v>0</v>
      </c>
      <c r="X17" s="29">
        <f t="shared" si="2"/>
        <v>0</v>
      </c>
      <c r="Y17" s="29">
        <f t="shared" si="2"/>
        <v>0</v>
      </c>
      <c r="Z17" s="29">
        <f t="shared" si="2"/>
        <v>0</v>
      </c>
      <c r="AA17" s="29">
        <f t="shared" si="2"/>
        <v>0</v>
      </c>
      <c r="AB17" s="29">
        <f t="shared" si="2"/>
        <v>0</v>
      </c>
      <c r="AC17" s="29">
        <f t="shared" si="2"/>
        <v>0</v>
      </c>
      <c r="AD17" s="29">
        <f t="shared" si="2"/>
        <v>0</v>
      </c>
      <c r="AE17" s="29">
        <f t="shared" si="2"/>
        <v>0</v>
      </c>
      <c r="AF17" s="29">
        <f t="shared" si="2"/>
        <v>0</v>
      </c>
      <c r="AG17" s="29">
        <f t="shared" si="2"/>
        <v>0</v>
      </c>
      <c r="AH17" s="29">
        <f t="shared" si="2"/>
        <v>0</v>
      </c>
      <c r="AI17" s="29">
        <f t="shared" si="2"/>
        <v>0</v>
      </c>
      <c r="AJ17" s="29">
        <f t="shared" si="2"/>
        <v>0</v>
      </c>
      <c r="AK17" s="29">
        <f t="shared" si="2"/>
        <v>0</v>
      </c>
      <c r="AL17" s="29">
        <f t="shared" si="2"/>
        <v>0</v>
      </c>
    </row>
    <row r="18" spans="1:38" ht="31.5" x14ac:dyDescent="0.25">
      <c r="A18" s="8" t="s">
        <v>21</v>
      </c>
      <c r="B18" s="9" t="s">
        <v>22</v>
      </c>
      <c r="C18" s="10" t="s">
        <v>17</v>
      </c>
      <c r="D18" s="29">
        <f t="shared" ref="D18:AL18" si="3">D44</f>
        <v>0</v>
      </c>
      <c r="E18" s="29">
        <f t="shared" si="3"/>
        <v>0</v>
      </c>
      <c r="F18" s="29">
        <f t="shared" si="3"/>
        <v>0</v>
      </c>
      <c r="G18" s="29">
        <f t="shared" si="3"/>
        <v>0</v>
      </c>
      <c r="H18" s="29">
        <f t="shared" si="3"/>
        <v>0</v>
      </c>
      <c r="I18" s="29">
        <f t="shared" si="3"/>
        <v>0</v>
      </c>
      <c r="J18" s="29">
        <f t="shared" si="3"/>
        <v>0</v>
      </c>
      <c r="K18" s="29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9">
        <f t="shared" si="3"/>
        <v>0</v>
      </c>
      <c r="Q18" s="29">
        <f t="shared" si="3"/>
        <v>0</v>
      </c>
      <c r="R18" s="29">
        <f t="shared" si="3"/>
        <v>0</v>
      </c>
      <c r="S18" s="29">
        <f t="shared" si="3"/>
        <v>0</v>
      </c>
      <c r="T18" s="29">
        <f t="shared" si="3"/>
        <v>0</v>
      </c>
      <c r="U18" s="29">
        <f t="shared" si="3"/>
        <v>0</v>
      </c>
      <c r="V18" s="29">
        <f t="shared" si="3"/>
        <v>0</v>
      </c>
      <c r="W18" s="29">
        <f t="shared" si="3"/>
        <v>0</v>
      </c>
      <c r="X18" s="29">
        <f t="shared" si="3"/>
        <v>0</v>
      </c>
      <c r="Y18" s="29">
        <f t="shared" si="3"/>
        <v>0</v>
      </c>
      <c r="Z18" s="29">
        <f t="shared" si="3"/>
        <v>0</v>
      </c>
      <c r="AA18" s="29">
        <f t="shared" si="3"/>
        <v>0</v>
      </c>
      <c r="AB18" s="29">
        <f t="shared" si="3"/>
        <v>0</v>
      </c>
      <c r="AC18" s="29">
        <f t="shared" si="3"/>
        <v>0</v>
      </c>
      <c r="AD18" s="29">
        <f t="shared" si="3"/>
        <v>0</v>
      </c>
      <c r="AE18" s="29">
        <f t="shared" si="3"/>
        <v>0</v>
      </c>
      <c r="AF18" s="29">
        <f t="shared" si="3"/>
        <v>0</v>
      </c>
      <c r="AG18" s="29">
        <f t="shared" si="3"/>
        <v>0</v>
      </c>
      <c r="AH18" s="29">
        <f t="shared" si="3"/>
        <v>0</v>
      </c>
      <c r="AI18" s="29">
        <f t="shared" si="3"/>
        <v>0</v>
      </c>
      <c r="AJ18" s="29">
        <f t="shared" si="3"/>
        <v>0</v>
      </c>
      <c r="AK18" s="29">
        <f t="shared" si="3"/>
        <v>0</v>
      </c>
      <c r="AL18" s="29">
        <f t="shared" si="3"/>
        <v>0</v>
      </c>
    </row>
    <row r="19" spans="1:38" ht="47.25" x14ac:dyDescent="0.25">
      <c r="A19" s="8" t="s">
        <v>23</v>
      </c>
      <c r="B19" s="9" t="s">
        <v>24</v>
      </c>
      <c r="C19" s="10" t="s">
        <v>17</v>
      </c>
      <c r="D19" s="29">
        <f t="shared" ref="D19:AL19" si="4">D70</f>
        <v>0</v>
      </c>
      <c r="E19" s="29">
        <f t="shared" si="4"/>
        <v>0</v>
      </c>
      <c r="F19" s="29">
        <f t="shared" si="4"/>
        <v>0</v>
      </c>
      <c r="G19" s="29">
        <f t="shared" si="4"/>
        <v>0</v>
      </c>
      <c r="H19" s="29">
        <f t="shared" si="4"/>
        <v>0</v>
      </c>
      <c r="I19" s="29">
        <f t="shared" si="4"/>
        <v>0</v>
      </c>
      <c r="J19" s="29">
        <f t="shared" si="4"/>
        <v>0</v>
      </c>
      <c r="K19" s="29">
        <f t="shared" si="4"/>
        <v>0</v>
      </c>
      <c r="L19" s="29">
        <f t="shared" si="4"/>
        <v>0</v>
      </c>
      <c r="M19" s="29">
        <f t="shared" si="4"/>
        <v>0</v>
      </c>
      <c r="N19" s="29">
        <f t="shared" si="4"/>
        <v>0</v>
      </c>
      <c r="O19" s="29">
        <f t="shared" si="4"/>
        <v>0</v>
      </c>
      <c r="P19" s="29">
        <f t="shared" si="4"/>
        <v>0</v>
      </c>
      <c r="Q19" s="29">
        <f t="shared" si="4"/>
        <v>0</v>
      </c>
      <c r="R19" s="29">
        <f t="shared" si="4"/>
        <v>0</v>
      </c>
      <c r="S19" s="29">
        <f t="shared" si="4"/>
        <v>0</v>
      </c>
      <c r="T19" s="29">
        <f t="shared" si="4"/>
        <v>0</v>
      </c>
      <c r="U19" s="29">
        <f t="shared" si="4"/>
        <v>0</v>
      </c>
      <c r="V19" s="29">
        <f t="shared" si="4"/>
        <v>0</v>
      </c>
      <c r="W19" s="29">
        <f t="shared" si="4"/>
        <v>0</v>
      </c>
      <c r="X19" s="29">
        <f t="shared" si="4"/>
        <v>0</v>
      </c>
      <c r="Y19" s="29">
        <f t="shared" si="4"/>
        <v>0</v>
      </c>
      <c r="Z19" s="29">
        <f t="shared" si="4"/>
        <v>0</v>
      </c>
      <c r="AA19" s="29">
        <f t="shared" si="4"/>
        <v>0</v>
      </c>
      <c r="AB19" s="29">
        <f t="shared" si="4"/>
        <v>0</v>
      </c>
      <c r="AC19" s="29">
        <f t="shared" si="4"/>
        <v>0</v>
      </c>
      <c r="AD19" s="29">
        <f t="shared" si="4"/>
        <v>0</v>
      </c>
      <c r="AE19" s="29">
        <f t="shared" si="4"/>
        <v>0</v>
      </c>
      <c r="AF19" s="29">
        <f t="shared" si="4"/>
        <v>0</v>
      </c>
      <c r="AG19" s="29">
        <f t="shared" si="4"/>
        <v>0</v>
      </c>
      <c r="AH19" s="29">
        <f t="shared" si="4"/>
        <v>0</v>
      </c>
      <c r="AI19" s="29">
        <f t="shared" si="4"/>
        <v>0</v>
      </c>
      <c r="AJ19" s="29">
        <f t="shared" si="4"/>
        <v>0</v>
      </c>
      <c r="AK19" s="29">
        <f t="shared" si="4"/>
        <v>0</v>
      </c>
      <c r="AL19" s="29">
        <f t="shared" si="4"/>
        <v>0</v>
      </c>
    </row>
    <row r="20" spans="1:38" ht="31.5" x14ac:dyDescent="0.25">
      <c r="A20" s="8" t="s">
        <v>25</v>
      </c>
      <c r="B20" s="9" t="s">
        <v>26</v>
      </c>
      <c r="C20" s="10" t="s">
        <v>17</v>
      </c>
      <c r="D20" s="29">
        <f t="shared" ref="D20:AL22" si="5">D73</f>
        <v>0</v>
      </c>
      <c r="E20" s="29">
        <f t="shared" si="5"/>
        <v>0</v>
      </c>
      <c r="F20" s="29">
        <f t="shared" si="5"/>
        <v>0</v>
      </c>
      <c r="G20" s="29">
        <f t="shared" si="5"/>
        <v>0</v>
      </c>
      <c r="H20" s="29">
        <f t="shared" si="5"/>
        <v>0</v>
      </c>
      <c r="I20" s="29">
        <f t="shared" si="5"/>
        <v>0</v>
      </c>
      <c r="J20" s="29">
        <f t="shared" si="5"/>
        <v>0</v>
      </c>
      <c r="K20" s="29">
        <f t="shared" si="5"/>
        <v>0</v>
      </c>
      <c r="L20" s="29">
        <f t="shared" si="5"/>
        <v>0</v>
      </c>
      <c r="M20" s="29">
        <f t="shared" si="5"/>
        <v>0</v>
      </c>
      <c r="N20" s="29">
        <f t="shared" si="5"/>
        <v>0</v>
      </c>
      <c r="O20" s="29">
        <f t="shared" si="5"/>
        <v>0</v>
      </c>
      <c r="P20" s="29">
        <f t="shared" si="5"/>
        <v>0</v>
      </c>
      <c r="Q20" s="29">
        <f t="shared" si="5"/>
        <v>0</v>
      </c>
      <c r="R20" s="29">
        <f t="shared" si="5"/>
        <v>0</v>
      </c>
      <c r="S20" s="29">
        <f t="shared" si="5"/>
        <v>0</v>
      </c>
      <c r="T20" s="29">
        <f t="shared" si="5"/>
        <v>0</v>
      </c>
      <c r="U20" s="29">
        <f t="shared" si="5"/>
        <v>0</v>
      </c>
      <c r="V20" s="29">
        <f t="shared" si="5"/>
        <v>0</v>
      </c>
      <c r="W20" s="29">
        <f t="shared" si="5"/>
        <v>0</v>
      </c>
      <c r="X20" s="29">
        <f t="shared" si="5"/>
        <v>0</v>
      </c>
      <c r="Y20" s="29">
        <f t="shared" si="5"/>
        <v>0</v>
      </c>
      <c r="Z20" s="29">
        <f t="shared" si="5"/>
        <v>0</v>
      </c>
      <c r="AA20" s="29">
        <f t="shared" si="5"/>
        <v>0</v>
      </c>
      <c r="AB20" s="29">
        <f t="shared" si="5"/>
        <v>0</v>
      </c>
      <c r="AC20" s="29">
        <f t="shared" si="5"/>
        <v>0</v>
      </c>
      <c r="AD20" s="29">
        <f t="shared" si="5"/>
        <v>0</v>
      </c>
      <c r="AE20" s="29">
        <f t="shared" si="5"/>
        <v>0</v>
      </c>
      <c r="AF20" s="29">
        <f t="shared" si="5"/>
        <v>0</v>
      </c>
      <c r="AG20" s="29">
        <f t="shared" si="5"/>
        <v>0</v>
      </c>
      <c r="AH20" s="29">
        <f t="shared" si="5"/>
        <v>0</v>
      </c>
      <c r="AI20" s="29">
        <f t="shared" si="5"/>
        <v>0</v>
      </c>
      <c r="AJ20" s="29">
        <f t="shared" si="5"/>
        <v>0</v>
      </c>
      <c r="AK20" s="29">
        <f t="shared" si="5"/>
        <v>0</v>
      </c>
      <c r="AL20" s="29">
        <f t="shared" si="5"/>
        <v>0</v>
      </c>
    </row>
    <row r="21" spans="1:38" ht="31.5" x14ac:dyDescent="0.25">
      <c r="A21" s="8" t="s">
        <v>27</v>
      </c>
      <c r="B21" s="9" t="s">
        <v>28</v>
      </c>
      <c r="C21" s="10" t="s">
        <v>17</v>
      </c>
      <c r="D21" s="29">
        <f t="shared" si="5"/>
        <v>0</v>
      </c>
      <c r="E21" s="29">
        <f t="shared" si="5"/>
        <v>0</v>
      </c>
      <c r="F21" s="29">
        <f t="shared" si="5"/>
        <v>0</v>
      </c>
      <c r="G21" s="29">
        <f t="shared" si="5"/>
        <v>0</v>
      </c>
      <c r="H21" s="29">
        <f t="shared" si="5"/>
        <v>0</v>
      </c>
      <c r="I21" s="29">
        <f t="shared" si="5"/>
        <v>0</v>
      </c>
      <c r="J21" s="29">
        <f t="shared" si="5"/>
        <v>0</v>
      </c>
      <c r="K21" s="29">
        <f t="shared" si="5"/>
        <v>0</v>
      </c>
      <c r="L21" s="29">
        <f t="shared" si="5"/>
        <v>0</v>
      </c>
      <c r="M21" s="29">
        <f t="shared" si="5"/>
        <v>0</v>
      </c>
      <c r="N21" s="29">
        <f t="shared" si="5"/>
        <v>0</v>
      </c>
      <c r="O21" s="29">
        <f t="shared" si="5"/>
        <v>0</v>
      </c>
      <c r="P21" s="29">
        <f t="shared" si="5"/>
        <v>0</v>
      </c>
      <c r="Q21" s="29">
        <f t="shared" si="5"/>
        <v>0</v>
      </c>
      <c r="R21" s="29">
        <f t="shared" si="5"/>
        <v>0</v>
      </c>
      <c r="S21" s="29">
        <f t="shared" si="5"/>
        <v>0</v>
      </c>
      <c r="T21" s="29">
        <f t="shared" si="5"/>
        <v>0</v>
      </c>
      <c r="U21" s="29">
        <f t="shared" si="5"/>
        <v>0</v>
      </c>
      <c r="V21" s="29">
        <f t="shared" si="5"/>
        <v>0</v>
      </c>
      <c r="W21" s="29">
        <f t="shared" si="5"/>
        <v>0</v>
      </c>
      <c r="X21" s="29">
        <f t="shared" si="5"/>
        <v>0</v>
      </c>
      <c r="Y21" s="29">
        <f t="shared" si="5"/>
        <v>0</v>
      </c>
      <c r="Z21" s="29">
        <f t="shared" si="5"/>
        <v>0</v>
      </c>
      <c r="AA21" s="29">
        <f t="shared" si="5"/>
        <v>0</v>
      </c>
      <c r="AB21" s="29">
        <f t="shared" si="5"/>
        <v>0</v>
      </c>
      <c r="AC21" s="29">
        <f t="shared" si="5"/>
        <v>0</v>
      </c>
      <c r="AD21" s="29">
        <f t="shared" si="5"/>
        <v>0</v>
      </c>
      <c r="AE21" s="29">
        <f t="shared" si="5"/>
        <v>0</v>
      </c>
      <c r="AF21" s="29">
        <f t="shared" si="5"/>
        <v>0</v>
      </c>
      <c r="AG21" s="29">
        <f t="shared" si="5"/>
        <v>0</v>
      </c>
      <c r="AH21" s="29">
        <f t="shared" si="5"/>
        <v>0</v>
      </c>
      <c r="AI21" s="29">
        <f t="shared" si="5"/>
        <v>0</v>
      </c>
      <c r="AJ21" s="29">
        <f t="shared" si="5"/>
        <v>0</v>
      </c>
      <c r="AK21" s="29">
        <f t="shared" si="5"/>
        <v>0</v>
      </c>
      <c r="AL21" s="29">
        <f t="shared" si="5"/>
        <v>0</v>
      </c>
    </row>
    <row r="22" spans="1:38" ht="15.75" x14ac:dyDescent="0.25">
      <c r="A22" s="8" t="s">
        <v>29</v>
      </c>
      <c r="B22" s="12" t="s">
        <v>30</v>
      </c>
      <c r="C22" s="10" t="s">
        <v>17</v>
      </c>
      <c r="D22" s="29">
        <f t="shared" si="5"/>
        <v>0</v>
      </c>
      <c r="E22" s="29">
        <f t="shared" si="5"/>
        <v>0</v>
      </c>
      <c r="F22" s="29">
        <f t="shared" si="5"/>
        <v>0</v>
      </c>
      <c r="G22" s="29">
        <f t="shared" si="5"/>
        <v>0</v>
      </c>
      <c r="H22" s="29">
        <f t="shared" si="5"/>
        <v>0</v>
      </c>
      <c r="I22" s="29">
        <f t="shared" si="5"/>
        <v>0</v>
      </c>
      <c r="J22" s="29">
        <f t="shared" si="5"/>
        <v>0</v>
      </c>
      <c r="K22" s="29">
        <f t="shared" si="5"/>
        <v>0</v>
      </c>
      <c r="L22" s="29">
        <f t="shared" si="5"/>
        <v>0</v>
      </c>
      <c r="M22" s="29">
        <f t="shared" si="5"/>
        <v>0</v>
      </c>
      <c r="N22" s="29">
        <f t="shared" si="5"/>
        <v>0</v>
      </c>
      <c r="O22" s="29">
        <f t="shared" si="5"/>
        <v>0</v>
      </c>
      <c r="P22" s="29">
        <f t="shared" si="5"/>
        <v>0</v>
      </c>
      <c r="Q22" s="29">
        <f t="shared" si="5"/>
        <v>0</v>
      </c>
      <c r="R22" s="29">
        <f t="shared" si="5"/>
        <v>0</v>
      </c>
      <c r="S22" s="29">
        <f t="shared" si="5"/>
        <v>0</v>
      </c>
      <c r="T22" s="29">
        <f t="shared" si="5"/>
        <v>0</v>
      </c>
      <c r="U22" s="29">
        <f t="shared" si="5"/>
        <v>0</v>
      </c>
      <c r="V22" s="29">
        <f t="shared" si="5"/>
        <v>0</v>
      </c>
      <c r="W22" s="29">
        <f t="shared" si="5"/>
        <v>0</v>
      </c>
      <c r="X22" s="29">
        <f t="shared" si="5"/>
        <v>0</v>
      </c>
      <c r="Y22" s="29">
        <f t="shared" si="5"/>
        <v>0</v>
      </c>
      <c r="Z22" s="29">
        <f t="shared" si="5"/>
        <v>0</v>
      </c>
      <c r="AA22" s="29">
        <f t="shared" si="5"/>
        <v>0</v>
      </c>
      <c r="AB22" s="29">
        <f t="shared" si="5"/>
        <v>0</v>
      </c>
      <c r="AC22" s="29">
        <f t="shared" si="5"/>
        <v>0</v>
      </c>
      <c r="AD22" s="29">
        <f t="shared" si="5"/>
        <v>0</v>
      </c>
      <c r="AE22" s="29">
        <f t="shared" si="5"/>
        <v>0</v>
      </c>
      <c r="AF22" s="29">
        <f t="shared" si="5"/>
        <v>0</v>
      </c>
      <c r="AG22" s="29">
        <f t="shared" si="5"/>
        <v>0</v>
      </c>
      <c r="AH22" s="29">
        <f t="shared" si="5"/>
        <v>0</v>
      </c>
      <c r="AI22" s="29">
        <f t="shared" si="5"/>
        <v>0</v>
      </c>
      <c r="AJ22" s="29">
        <f t="shared" si="5"/>
        <v>0</v>
      </c>
      <c r="AK22" s="29">
        <f t="shared" si="5"/>
        <v>0</v>
      </c>
      <c r="AL22" s="29">
        <f t="shared" si="5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28">
        <f t="shared" ref="D23:AL23" si="6">SUM(D24,D44,D70,D73,D74,D75)</f>
        <v>0</v>
      </c>
      <c r="E23" s="28">
        <f t="shared" si="6"/>
        <v>0</v>
      </c>
      <c r="F23" s="28">
        <f t="shared" si="6"/>
        <v>0</v>
      </c>
      <c r="G23" s="28">
        <f t="shared" si="6"/>
        <v>0</v>
      </c>
      <c r="H23" s="28">
        <f t="shared" si="6"/>
        <v>0</v>
      </c>
      <c r="I23" s="28">
        <f t="shared" si="6"/>
        <v>0</v>
      </c>
      <c r="J23" s="28">
        <f t="shared" si="6"/>
        <v>0</v>
      </c>
      <c r="K23" s="28">
        <f t="shared" si="6"/>
        <v>0</v>
      </c>
      <c r="L23" s="28">
        <f t="shared" si="6"/>
        <v>0</v>
      </c>
      <c r="M23" s="28">
        <f t="shared" si="6"/>
        <v>0</v>
      </c>
      <c r="N23" s="28">
        <f t="shared" si="6"/>
        <v>0</v>
      </c>
      <c r="O23" s="28">
        <f t="shared" si="6"/>
        <v>0</v>
      </c>
      <c r="P23" s="28">
        <f t="shared" si="6"/>
        <v>0</v>
      </c>
      <c r="Q23" s="28">
        <f t="shared" si="6"/>
        <v>0</v>
      </c>
      <c r="R23" s="28">
        <f t="shared" si="6"/>
        <v>0</v>
      </c>
      <c r="S23" s="28">
        <f t="shared" si="6"/>
        <v>0</v>
      </c>
      <c r="T23" s="28">
        <f t="shared" si="6"/>
        <v>0</v>
      </c>
      <c r="U23" s="28">
        <f t="shared" si="6"/>
        <v>0</v>
      </c>
      <c r="V23" s="28">
        <f t="shared" si="6"/>
        <v>0</v>
      </c>
      <c r="W23" s="28">
        <f t="shared" si="6"/>
        <v>0</v>
      </c>
      <c r="X23" s="28">
        <f t="shared" si="6"/>
        <v>0</v>
      </c>
      <c r="Y23" s="28">
        <f t="shared" si="6"/>
        <v>0</v>
      </c>
      <c r="Z23" s="28">
        <f t="shared" si="6"/>
        <v>0</v>
      </c>
      <c r="AA23" s="28">
        <f t="shared" si="6"/>
        <v>0</v>
      </c>
      <c r="AB23" s="28">
        <f t="shared" si="6"/>
        <v>0</v>
      </c>
      <c r="AC23" s="28">
        <f t="shared" si="6"/>
        <v>0</v>
      </c>
      <c r="AD23" s="28">
        <f t="shared" si="6"/>
        <v>0</v>
      </c>
      <c r="AE23" s="28">
        <f t="shared" si="6"/>
        <v>0</v>
      </c>
      <c r="AF23" s="28">
        <f t="shared" si="6"/>
        <v>0</v>
      </c>
      <c r="AG23" s="28">
        <f t="shared" si="6"/>
        <v>0</v>
      </c>
      <c r="AH23" s="28">
        <f t="shared" si="6"/>
        <v>0</v>
      </c>
      <c r="AI23" s="28">
        <f t="shared" si="6"/>
        <v>0</v>
      </c>
      <c r="AJ23" s="28">
        <f t="shared" si="6"/>
        <v>0</v>
      </c>
      <c r="AK23" s="28">
        <f t="shared" si="6"/>
        <v>0</v>
      </c>
      <c r="AL23" s="28">
        <f t="shared" si="6"/>
        <v>0</v>
      </c>
    </row>
    <row r="24" spans="1:38" ht="31.5" x14ac:dyDescent="0.25">
      <c r="A24" s="16" t="s">
        <v>33</v>
      </c>
      <c r="B24" s="17" t="s">
        <v>34</v>
      </c>
      <c r="C24" s="18" t="s">
        <v>17</v>
      </c>
      <c r="D24" s="30">
        <f>SUM(D25,D29,D32,D41)</f>
        <v>0</v>
      </c>
      <c r="E24" s="30">
        <f t="shared" ref="E24:AL24" si="7">SUM(E25,E29,E32,E41)</f>
        <v>0</v>
      </c>
      <c r="F24" s="30">
        <f t="shared" si="7"/>
        <v>0</v>
      </c>
      <c r="G24" s="30">
        <f t="shared" si="7"/>
        <v>0</v>
      </c>
      <c r="H24" s="30">
        <f t="shared" si="7"/>
        <v>0</v>
      </c>
      <c r="I24" s="30">
        <f t="shared" si="7"/>
        <v>0</v>
      </c>
      <c r="J24" s="30">
        <f t="shared" si="7"/>
        <v>0</v>
      </c>
      <c r="K24" s="30">
        <f t="shared" si="7"/>
        <v>0</v>
      </c>
      <c r="L24" s="30">
        <f t="shared" si="7"/>
        <v>0</v>
      </c>
      <c r="M24" s="30">
        <f t="shared" si="7"/>
        <v>0</v>
      </c>
      <c r="N24" s="30">
        <f t="shared" si="7"/>
        <v>0</v>
      </c>
      <c r="O24" s="30">
        <f t="shared" si="7"/>
        <v>0</v>
      </c>
      <c r="P24" s="30">
        <f t="shared" si="7"/>
        <v>0</v>
      </c>
      <c r="Q24" s="30">
        <f t="shared" si="7"/>
        <v>0</v>
      </c>
      <c r="R24" s="30">
        <f t="shared" si="7"/>
        <v>0</v>
      </c>
      <c r="S24" s="30">
        <f t="shared" si="7"/>
        <v>0</v>
      </c>
      <c r="T24" s="30">
        <f t="shared" si="7"/>
        <v>0</v>
      </c>
      <c r="U24" s="30">
        <f t="shared" si="7"/>
        <v>0</v>
      </c>
      <c r="V24" s="30">
        <f t="shared" si="7"/>
        <v>0</v>
      </c>
      <c r="W24" s="30">
        <f t="shared" si="7"/>
        <v>0</v>
      </c>
      <c r="X24" s="30">
        <f t="shared" si="7"/>
        <v>0</v>
      </c>
      <c r="Y24" s="30">
        <f t="shared" si="7"/>
        <v>0</v>
      </c>
      <c r="Z24" s="30">
        <f t="shared" si="7"/>
        <v>0</v>
      </c>
      <c r="AA24" s="30">
        <f t="shared" si="7"/>
        <v>0</v>
      </c>
      <c r="AB24" s="30">
        <f t="shared" si="7"/>
        <v>0</v>
      </c>
      <c r="AC24" s="30">
        <f t="shared" si="7"/>
        <v>0</v>
      </c>
      <c r="AD24" s="30">
        <f t="shared" si="7"/>
        <v>0</v>
      </c>
      <c r="AE24" s="30">
        <f t="shared" si="7"/>
        <v>0</v>
      </c>
      <c r="AF24" s="30">
        <f t="shared" si="7"/>
        <v>0</v>
      </c>
      <c r="AG24" s="30">
        <f t="shared" si="7"/>
        <v>0</v>
      </c>
      <c r="AH24" s="30">
        <f t="shared" si="7"/>
        <v>0</v>
      </c>
      <c r="AI24" s="30">
        <f t="shared" si="7"/>
        <v>0</v>
      </c>
      <c r="AJ24" s="30">
        <f t="shared" si="7"/>
        <v>0</v>
      </c>
      <c r="AK24" s="30">
        <f t="shared" si="7"/>
        <v>0</v>
      </c>
      <c r="AL24" s="30">
        <f t="shared" si="7"/>
        <v>0</v>
      </c>
    </row>
    <row r="25" spans="1:38" ht="47.25" x14ac:dyDescent="0.25">
      <c r="A25" s="19" t="s">
        <v>35</v>
      </c>
      <c r="B25" s="20" t="s">
        <v>36</v>
      </c>
      <c r="C25" s="21" t="s">
        <v>17</v>
      </c>
      <c r="D25" s="31">
        <f>SUM(D26:D28)</f>
        <v>0</v>
      </c>
      <c r="E25" s="31">
        <f t="shared" ref="E25:AL25" si="8">SUM(E26:E28)</f>
        <v>0</v>
      </c>
      <c r="F25" s="31">
        <f t="shared" si="8"/>
        <v>0</v>
      </c>
      <c r="G25" s="31">
        <f t="shared" si="8"/>
        <v>0</v>
      </c>
      <c r="H25" s="31">
        <f t="shared" si="8"/>
        <v>0</v>
      </c>
      <c r="I25" s="31">
        <f t="shared" si="8"/>
        <v>0</v>
      </c>
      <c r="J25" s="31">
        <f t="shared" si="8"/>
        <v>0</v>
      </c>
      <c r="K25" s="31">
        <f t="shared" si="8"/>
        <v>0</v>
      </c>
      <c r="L25" s="31">
        <f t="shared" si="8"/>
        <v>0</v>
      </c>
      <c r="M25" s="31">
        <f t="shared" si="8"/>
        <v>0</v>
      </c>
      <c r="N25" s="31">
        <f t="shared" si="8"/>
        <v>0</v>
      </c>
      <c r="O25" s="31">
        <f t="shared" si="8"/>
        <v>0</v>
      </c>
      <c r="P25" s="31">
        <f t="shared" si="8"/>
        <v>0</v>
      </c>
      <c r="Q25" s="31">
        <f t="shared" si="8"/>
        <v>0</v>
      </c>
      <c r="R25" s="31">
        <f t="shared" si="8"/>
        <v>0</v>
      </c>
      <c r="S25" s="31">
        <f t="shared" si="8"/>
        <v>0</v>
      </c>
      <c r="T25" s="31">
        <f t="shared" si="8"/>
        <v>0</v>
      </c>
      <c r="U25" s="31">
        <f t="shared" si="8"/>
        <v>0</v>
      </c>
      <c r="V25" s="31">
        <f t="shared" si="8"/>
        <v>0</v>
      </c>
      <c r="W25" s="31">
        <f t="shared" si="8"/>
        <v>0</v>
      </c>
      <c r="X25" s="31">
        <f t="shared" si="8"/>
        <v>0</v>
      </c>
      <c r="Y25" s="31">
        <f t="shared" si="8"/>
        <v>0</v>
      </c>
      <c r="Z25" s="31">
        <f t="shared" si="8"/>
        <v>0</v>
      </c>
      <c r="AA25" s="31">
        <f t="shared" si="8"/>
        <v>0</v>
      </c>
      <c r="AB25" s="31">
        <f t="shared" si="8"/>
        <v>0</v>
      </c>
      <c r="AC25" s="31">
        <f t="shared" si="8"/>
        <v>0</v>
      </c>
      <c r="AD25" s="31">
        <f t="shared" si="8"/>
        <v>0</v>
      </c>
      <c r="AE25" s="31">
        <f t="shared" si="8"/>
        <v>0</v>
      </c>
      <c r="AF25" s="31">
        <f t="shared" si="8"/>
        <v>0</v>
      </c>
      <c r="AG25" s="31">
        <f t="shared" si="8"/>
        <v>0</v>
      </c>
      <c r="AH25" s="31">
        <f t="shared" si="8"/>
        <v>0</v>
      </c>
      <c r="AI25" s="31">
        <f t="shared" si="8"/>
        <v>0</v>
      </c>
      <c r="AJ25" s="31">
        <f t="shared" si="8"/>
        <v>0</v>
      </c>
      <c r="AK25" s="31">
        <f t="shared" si="8"/>
        <v>0</v>
      </c>
      <c r="AL25" s="31">
        <f t="shared" si="8"/>
        <v>0</v>
      </c>
    </row>
    <row r="26" spans="1:38" ht="63" x14ac:dyDescent="0.25">
      <c r="A26" s="8" t="s">
        <v>37</v>
      </c>
      <c r="B26" s="9" t="s">
        <v>38</v>
      </c>
      <c r="C26" s="10" t="s">
        <v>17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</row>
    <row r="27" spans="1:38" ht="63" x14ac:dyDescent="0.25">
      <c r="A27" s="8" t="s">
        <v>39</v>
      </c>
      <c r="B27" s="9" t="s">
        <v>40</v>
      </c>
      <c r="C27" s="10" t="s">
        <v>17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</row>
    <row r="28" spans="1:38" ht="47.25" x14ac:dyDescent="0.25">
      <c r="A28" s="8" t="s">
        <v>41</v>
      </c>
      <c r="B28" s="9" t="s">
        <v>42</v>
      </c>
      <c r="C28" s="10" t="s">
        <v>17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</row>
    <row r="29" spans="1:38" ht="31.5" x14ac:dyDescent="0.25">
      <c r="A29" s="19" t="s">
        <v>43</v>
      </c>
      <c r="B29" s="20" t="s">
        <v>44</v>
      </c>
      <c r="C29" s="21" t="s">
        <v>17</v>
      </c>
      <c r="D29" s="31">
        <f>SUM(D30:D31)</f>
        <v>0</v>
      </c>
      <c r="E29" s="31">
        <f t="shared" ref="E29:AL29" si="9">SUM(E30:E31)</f>
        <v>0</v>
      </c>
      <c r="F29" s="31">
        <f t="shared" si="9"/>
        <v>0</v>
      </c>
      <c r="G29" s="31">
        <f t="shared" si="9"/>
        <v>0</v>
      </c>
      <c r="H29" s="31">
        <f t="shared" si="9"/>
        <v>0</v>
      </c>
      <c r="I29" s="31">
        <f t="shared" si="9"/>
        <v>0</v>
      </c>
      <c r="J29" s="31">
        <f t="shared" si="9"/>
        <v>0</v>
      </c>
      <c r="K29" s="31">
        <f t="shared" si="9"/>
        <v>0</v>
      </c>
      <c r="L29" s="31">
        <f t="shared" si="9"/>
        <v>0</v>
      </c>
      <c r="M29" s="31">
        <f t="shared" si="9"/>
        <v>0</v>
      </c>
      <c r="N29" s="31">
        <f t="shared" si="9"/>
        <v>0</v>
      </c>
      <c r="O29" s="31">
        <f t="shared" si="9"/>
        <v>0</v>
      </c>
      <c r="P29" s="31">
        <f t="shared" si="9"/>
        <v>0</v>
      </c>
      <c r="Q29" s="31">
        <f t="shared" si="9"/>
        <v>0</v>
      </c>
      <c r="R29" s="31">
        <f t="shared" si="9"/>
        <v>0</v>
      </c>
      <c r="S29" s="31">
        <f t="shared" si="9"/>
        <v>0</v>
      </c>
      <c r="T29" s="31">
        <f t="shared" si="9"/>
        <v>0</v>
      </c>
      <c r="U29" s="31">
        <f t="shared" si="9"/>
        <v>0</v>
      </c>
      <c r="V29" s="31">
        <f t="shared" si="9"/>
        <v>0</v>
      </c>
      <c r="W29" s="31">
        <f t="shared" si="9"/>
        <v>0</v>
      </c>
      <c r="X29" s="31">
        <f t="shared" si="9"/>
        <v>0</v>
      </c>
      <c r="Y29" s="31">
        <f t="shared" si="9"/>
        <v>0</v>
      </c>
      <c r="Z29" s="31">
        <f t="shared" si="9"/>
        <v>0</v>
      </c>
      <c r="AA29" s="31">
        <f t="shared" si="9"/>
        <v>0</v>
      </c>
      <c r="AB29" s="31">
        <f t="shared" si="9"/>
        <v>0</v>
      </c>
      <c r="AC29" s="31">
        <f t="shared" si="9"/>
        <v>0</v>
      </c>
      <c r="AD29" s="31">
        <f t="shared" si="9"/>
        <v>0</v>
      </c>
      <c r="AE29" s="31">
        <f t="shared" si="9"/>
        <v>0</v>
      </c>
      <c r="AF29" s="31">
        <f t="shared" si="9"/>
        <v>0</v>
      </c>
      <c r="AG29" s="31">
        <f t="shared" si="9"/>
        <v>0</v>
      </c>
      <c r="AH29" s="31">
        <f t="shared" si="9"/>
        <v>0</v>
      </c>
      <c r="AI29" s="31">
        <f t="shared" si="9"/>
        <v>0</v>
      </c>
      <c r="AJ29" s="31">
        <f t="shared" si="9"/>
        <v>0</v>
      </c>
      <c r="AK29" s="31">
        <f t="shared" si="9"/>
        <v>0</v>
      </c>
      <c r="AL29" s="31">
        <f t="shared" si="9"/>
        <v>0</v>
      </c>
    </row>
    <row r="30" spans="1:38" ht="63" x14ac:dyDescent="0.25">
      <c r="A30" s="8" t="s">
        <v>45</v>
      </c>
      <c r="B30" s="9" t="s">
        <v>46</v>
      </c>
      <c r="C30" s="10" t="s">
        <v>17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</row>
    <row r="31" spans="1:38" ht="47.25" x14ac:dyDescent="0.25">
      <c r="A31" s="8" t="s">
        <v>47</v>
      </c>
      <c r="B31" s="9" t="s">
        <v>48</v>
      </c>
      <c r="C31" s="10" t="s">
        <v>17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</row>
    <row r="32" spans="1:38" ht="47.25" x14ac:dyDescent="0.25">
      <c r="A32" s="19" t="s">
        <v>49</v>
      </c>
      <c r="B32" s="20" t="s">
        <v>50</v>
      </c>
      <c r="C32" s="21" t="s">
        <v>17</v>
      </c>
      <c r="D32" s="31">
        <f>SUM(D33:D40)</f>
        <v>0</v>
      </c>
      <c r="E32" s="31">
        <f t="shared" ref="E32:AL32" si="10">SUM(E33:E40)</f>
        <v>0</v>
      </c>
      <c r="F32" s="31">
        <f t="shared" si="10"/>
        <v>0</v>
      </c>
      <c r="G32" s="31">
        <f t="shared" si="10"/>
        <v>0</v>
      </c>
      <c r="H32" s="31">
        <f t="shared" si="10"/>
        <v>0</v>
      </c>
      <c r="I32" s="31">
        <f t="shared" si="10"/>
        <v>0</v>
      </c>
      <c r="J32" s="31">
        <f t="shared" si="10"/>
        <v>0</v>
      </c>
      <c r="K32" s="31">
        <f t="shared" si="10"/>
        <v>0</v>
      </c>
      <c r="L32" s="31">
        <f t="shared" si="10"/>
        <v>0</v>
      </c>
      <c r="M32" s="31">
        <f t="shared" si="10"/>
        <v>0</v>
      </c>
      <c r="N32" s="31">
        <f t="shared" si="10"/>
        <v>0</v>
      </c>
      <c r="O32" s="31">
        <f t="shared" si="10"/>
        <v>0</v>
      </c>
      <c r="P32" s="31">
        <f t="shared" si="10"/>
        <v>0</v>
      </c>
      <c r="Q32" s="31">
        <f t="shared" si="10"/>
        <v>0</v>
      </c>
      <c r="R32" s="31">
        <f t="shared" si="10"/>
        <v>0</v>
      </c>
      <c r="S32" s="31">
        <f t="shared" si="10"/>
        <v>0</v>
      </c>
      <c r="T32" s="31">
        <f t="shared" si="10"/>
        <v>0</v>
      </c>
      <c r="U32" s="31">
        <f t="shared" si="10"/>
        <v>0</v>
      </c>
      <c r="V32" s="31">
        <f t="shared" si="10"/>
        <v>0</v>
      </c>
      <c r="W32" s="31">
        <f t="shared" si="10"/>
        <v>0</v>
      </c>
      <c r="X32" s="31">
        <f t="shared" si="10"/>
        <v>0</v>
      </c>
      <c r="Y32" s="31">
        <f t="shared" si="10"/>
        <v>0</v>
      </c>
      <c r="Z32" s="31">
        <f t="shared" si="10"/>
        <v>0</v>
      </c>
      <c r="AA32" s="31">
        <f t="shared" si="10"/>
        <v>0</v>
      </c>
      <c r="AB32" s="31">
        <f t="shared" si="10"/>
        <v>0</v>
      </c>
      <c r="AC32" s="31">
        <f t="shared" si="10"/>
        <v>0</v>
      </c>
      <c r="AD32" s="31">
        <f t="shared" si="10"/>
        <v>0</v>
      </c>
      <c r="AE32" s="31">
        <f t="shared" si="10"/>
        <v>0</v>
      </c>
      <c r="AF32" s="31">
        <f t="shared" si="10"/>
        <v>0</v>
      </c>
      <c r="AG32" s="31">
        <f t="shared" si="10"/>
        <v>0</v>
      </c>
      <c r="AH32" s="31">
        <f t="shared" si="10"/>
        <v>0</v>
      </c>
      <c r="AI32" s="31">
        <f t="shared" si="10"/>
        <v>0</v>
      </c>
      <c r="AJ32" s="31">
        <f t="shared" si="10"/>
        <v>0</v>
      </c>
      <c r="AK32" s="31">
        <f t="shared" si="10"/>
        <v>0</v>
      </c>
      <c r="AL32" s="31">
        <f t="shared" si="10"/>
        <v>0</v>
      </c>
    </row>
    <row r="33" spans="1:38" ht="31.5" x14ac:dyDescent="0.25">
      <c r="A33" s="8" t="s">
        <v>51</v>
      </c>
      <c r="B33" s="9" t="s">
        <v>52</v>
      </c>
      <c r="C33" s="10" t="s">
        <v>17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</row>
    <row r="34" spans="1:38" ht="94.5" x14ac:dyDescent="0.25">
      <c r="A34" s="8" t="s">
        <v>51</v>
      </c>
      <c r="B34" s="9" t="s">
        <v>53</v>
      </c>
      <c r="C34" s="10" t="s">
        <v>17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</row>
    <row r="35" spans="1:38" ht="78.75" x14ac:dyDescent="0.25">
      <c r="A35" s="8" t="s">
        <v>51</v>
      </c>
      <c r="B35" s="9" t="s">
        <v>54</v>
      </c>
      <c r="C35" s="10" t="s">
        <v>17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</row>
    <row r="36" spans="1:38" ht="94.5" x14ac:dyDescent="0.25">
      <c r="A36" s="8" t="s">
        <v>51</v>
      </c>
      <c r="B36" s="9" t="s">
        <v>55</v>
      </c>
      <c r="C36" s="10" t="s">
        <v>17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</row>
    <row r="37" spans="1:38" ht="31.5" x14ac:dyDescent="0.25">
      <c r="A37" s="8" t="s">
        <v>56</v>
      </c>
      <c r="B37" s="9" t="s">
        <v>52</v>
      </c>
      <c r="C37" s="10" t="s">
        <v>17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</row>
    <row r="38" spans="1:38" ht="94.5" x14ac:dyDescent="0.25">
      <c r="A38" s="8" t="s">
        <v>56</v>
      </c>
      <c r="B38" s="9" t="s">
        <v>53</v>
      </c>
      <c r="C38" s="10" t="s">
        <v>17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</row>
    <row r="39" spans="1:38" ht="78.75" x14ac:dyDescent="0.25">
      <c r="A39" s="8" t="s">
        <v>56</v>
      </c>
      <c r="B39" s="9" t="s">
        <v>54</v>
      </c>
      <c r="C39" s="10" t="s">
        <v>17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</row>
    <row r="40" spans="1:38" ht="94.5" x14ac:dyDescent="0.25">
      <c r="A40" s="8" t="s">
        <v>56</v>
      </c>
      <c r="B40" s="9" t="s">
        <v>57</v>
      </c>
      <c r="C40" s="10" t="s">
        <v>17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</row>
    <row r="41" spans="1:38" ht="78.75" x14ac:dyDescent="0.25">
      <c r="A41" s="19" t="s">
        <v>58</v>
      </c>
      <c r="B41" s="20" t="s">
        <v>59</v>
      </c>
      <c r="C41" s="21" t="s">
        <v>17</v>
      </c>
      <c r="D41" s="31">
        <f>SUM(D42:D43)</f>
        <v>0</v>
      </c>
      <c r="E41" s="31">
        <f t="shared" ref="E41:AL41" si="11">SUM(E42:E43)</f>
        <v>0</v>
      </c>
      <c r="F41" s="31">
        <f t="shared" si="11"/>
        <v>0</v>
      </c>
      <c r="G41" s="31">
        <f t="shared" si="11"/>
        <v>0</v>
      </c>
      <c r="H41" s="31">
        <f t="shared" si="11"/>
        <v>0</v>
      </c>
      <c r="I41" s="31">
        <f t="shared" si="11"/>
        <v>0</v>
      </c>
      <c r="J41" s="31">
        <f t="shared" si="11"/>
        <v>0</v>
      </c>
      <c r="K41" s="31">
        <f t="shared" si="11"/>
        <v>0</v>
      </c>
      <c r="L41" s="31">
        <f t="shared" si="11"/>
        <v>0</v>
      </c>
      <c r="M41" s="31">
        <f t="shared" si="11"/>
        <v>0</v>
      </c>
      <c r="N41" s="31">
        <f t="shared" si="11"/>
        <v>0</v>
      </c>
      <c r="O41" s="31">
        <f t="shared" si="11"/>
        <v>0</v>
      </c>
      <c r="P41" s="31">
        <f t="shared" si="11"/>
        <v>0</v>
      </c>
      <c r="Q41" s="31">
        <f t="shared" si="11"/>
        <v>0</v>
      </c>
      <c r="R41" s="31">
        <f t="shared" si="11"/>
        <v>0</v>
      </c>
      <c r="S41" s="31">
        <f t="shared" si="11"/>
        <v>0</v>
      </c>
      <c r="T41" s="31">
        <f t="shared" si="11"/>
        <v>0</v>
      </c>
      <c r="U41" s="31">
        <f t="shared" si="11"/>
        <v>0</v>
      </c>
      <c r="V41" s="31">
        <f t="shared" si="11"/>
        <v>0</v>
      </c>
      <c r="W41" s="31">
        <f t="shared" si="11"/>
        <v>0</v>
      </c>
      <c r="X41" s="31">
        <f t="shared" si="11"/>
        <v>0</v>
      </c>
      <c r="Y41" s="31">
        <f t="shared" si="11"/>
        <v>0</v>
      </c>
      <c r="Z41" s="31">
        <f t="shared" si="11"/>
        <v>0</v>
      </c>
      <c r="AA41" s="31">
        <f t="shared" si="11"/>
        <v>0</v>
      </c>
      <c r="AB41" s="31">
        <f t="shared" si="11"/>
        <v>0</v>
      </c>
      <c r="AC41" s="31">
        <f t="shared" si="11"/>
        <v>0</v>
      </c>
      <c r="AD41" s="31">
        <f t="shared" si="11"/>
        <v>0</v>
      </c>
      <c r="AE41" s="31">
        <f t="shared" si="11"/>
        <v>0</v>
      </c>
      <c r="AF41" s="31">
        <f t="shared" si="11"/>
        <v>0</v>
      </c>
      <c r="AG41" s="31">
        <f t="shared" si="11"/>
        <v>0</v>
      </c>
      <c r="AH41" s="31">
        <f t="shared" si="11"/>
        <v>0</v>
      </c>
      <c r="AI41" s="31">
        <f t="shared" si="11"/>
        <v>0</v>
      </c>
      <c r="AJ41" s="31">
        <f t="shared" si="11"/>
        <v>0</v>
      </c>
      <c r="AK41" s="31">
        <f t="shared" si="11"/>
        <v>0</v>
      </c>
      <c r="AL41" s="31">
        <f t="shared" si="11"/>
        <v>0</v>
      </c>
    </row>
    <row r="42" spans="1:38" ht="63" x14ac:dyDescent="0.25">
      <c r="A42" s="8" t="s">
        <v>60</v>
      </c>
      <c r="B42" s="9" t="s">
        <v>61</v>
      </c>
      <c r="C42" s="10" t="s">
        <v>17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</row>
    <row r="43" spans="1:38" ht="78.75" x14ac:dyDescent="0.25">
      <c r="A43" s="8" t="s">
        <v>62</v>
      </c>
      <c r="B43" s="9" t="s">
        <v>63</v>
      </c>
      <c r="C43" s="10" t="s">
        <v>17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</row>
    <row r="44" spans="1:38" ht="31.5" x14ac:dyDescent="0.25">
      <c r="A44" s="16" t="s">
        <v>64</v>
      </c>
      <c r="B44" s="17" t="s">
        <v>65</v>
      </c>
      <c r="C44" s="18" t="s">
        <v>17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f t="shared" ref="Y44:AL44" si="12">SUM(Y45,Y52,Y58,Y67)</f>
        <v>0</v>
      </c>
      <c r="Z44" s="30">
        <f t="shared" si="12"/>
        <v>0</v>
      </c>
      <c r="AA44" s="30">
        <f t="shared" si="12"/>
        <v>0</v>
      </c>
      <c r="AB44" s="30">
        <f t="shared" si="12"/>
        <v>0</v>
      </c>
      <c r="AC44" s="30">
        <f t="shared" si="12"/>
        <v>0</v>
      </c>
      <c r="AD44" s="30">
        <f t="shared" si="12"/>
        <v>0</v>
      </c>
      <c r="AE44" s="30">
        <f t="shared" si="12"/>
        <v>0</v>
      </c>
      <c r="AF44" s="30">
        <f t="shared" si="12"/>
        <v>0</v>
      </c>
      <c r="AG44" s="30">
        <f t="shared" si="12"/>
        <v>0</v>
      </c>
      <c r="AH44" s="30">
        <f t="shared" si="12"/>
        <v>0</v>
      </c>
      <c r="AI44" s="30">
        <f t="shared" si="12"/>
        <v>0</v>
      </c>
      <c r="AJ44" s="30">
        <f t="shared" si="12"/>
        <v>0</v>
      </c>
      <c r="AK44" s="30">
        <f t="shared" si="12"/>
        <v>0</v>
      </c>
      <c r="AL44" s="30">
        <f t="shared" si="12"/>
        <v>0</v>
      </c>
    </row>
    <row r="45" spans="1:38" ht="63" x14ac:dyDescent="0.25">
      <c r="A45" s="19" t="s">
        <v>66</v>
      </c>
      <c r="B45" s="20" t="s">
        <v>67</v>
      </c>
      <c r="C45" s="21" t="s">
        <v>17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f>SUM(Y46,Y47)</f>
        <v>0</v>
      </c>
      <c r="Z45" s="31">
        <f>SUM(Z46,Z47)</f>
        <v>0</v>
      </c>
      <c r="AA45" s="31">
        <f t="shared" ref="AA45:AL45" si="13">SUM(AA46,AA47)</f>
        <v>0</v>
      </c>
      <c r="AB45" s="31">
        <f t="shared" si="13"/>
        <v>0</v>
      </c>
      <c r="AC45" s="31">
        <f t="shared" si="13"/>
        <v>0</v>
      </c>
      <c r="AD45" s="31">
        <f t="shared" si="13"/>
        <v>0</v>
      </c>
      <c r="AE45" s="31">
        <f t="shared" si="13"/>
        <v>0</v>
      </c>
      <c r="AF45" s="31">
        <f t="shared" si="13"/>
        <v>0</v>
      </c>
      <c r="AG45" s="31">
        <f t="shared" si="13"/>
        <v>0</v>
      </c>
      <c r="AH45" s="31">
        <f t="shared" si="13"/>
        <v>0</v>
      </c>
      <c r="AI45" s="31">
        <f t="shared" si="13"/>
        <v>0</v>
      </c>
      <c r="AJ45" s="31">
        <f t="shared" si="13"/>
        <v>0</v>
      </c>
      <c r="AK45" s="31">
        <f t="shared" si="13"/>
        <v>0</v>
      </c>
      <c r="AL45" s="31">
        <f t="shared" si="13"/>
        <v>0</v>
      </c>
    </row>
    <row r="46" spans="1:38" ht="31.5" x14ac:dyDescent="0.25">
      <c r="A46" s="8" t="s">
        <v>68</v>
      </c>
      <c r="B46" s="9" t="s">
        <v>69</v>
      </c>
      <c r="C46" s="11" t="s">
        <v>17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</row>
    <row r="47" spans="1:38" ht="47.25" x14ac:dyDescent="0.25">
      <c r="A47" s="8" t="s">
        <v>70</v>
      </c>
      <c r="B47" s="25" t="s">
        <v>71</v>
      </c>
      <c r="C47" s="25" t="s">
        <v>17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</row>
    <row r="48" spans="1:38" ht="63" x14ac:dyDescent="0.25">
      <c r="A48" s="8" t="s">
        <v>507</v>
      </c>
      <c r="B48" s="158" t="s">
        <v>496</v>
      </c>
      <c r="C48" s="158" t="s">
        <v>497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</row>
    <row r="49" spans="1:38" ht="63" x14ac:dyDescent="0.25">
      <c r="A49" s="8" t="s">
        <v>508</v>
      </c>
      <c r="B49" s="158" t="s">
        <v>498</v>
      </c>
      <c r="C49" s="158" t="s">
        <v>499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</row>
    <row r="50" spans="1:38" ht="63" x14ac:dyDescent="0.25">
      <c r="A50" s="8" t="s">
        <v>509</v>
      </c>
      <c r="B50" s="158" t="s">
        <v>500</v>
      </c>
      <c r="C50" s="158" t="s">
        <v>501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</row>
    <row r="51" spans="1:38" ht="63" x14ac:dyDescent="0.25">
      <c r="A51" s="8" t="s">
        <v>510</v>
      </c>
      <c r="B51" s="158" t="s">
        <v>502</v>
      </c>
      <c r="C51" s="158" t="s">
        <v>503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</row>
    <row r="52" spans="1:38" ht="47.25" x14ac:dyDescent="0.25">
      <c r="A52" s="19" t="s">
        <v>72</v>
      </c>
      <c r="B52" s="20" t="s">
        <v>73</v>
      </c>
      <c r="C52" s="20" t="s">
        <v>17</v>
      </c>
      <c r="D52" s="31">
        <f t="shared" ref="D52:AL52" si="14">SUM(D53,D54)</f>
        <v>0</v>
      </c>
      <c r="E52" s="31">
        <f t="shared" si="14"/>
        <v>0</v>
      </c>
      <c r="F52" s="31">
        <f t="shared" si="14"/>
        <v>0</v>
      </c>
      <c r="G52" s="31">
        <f t="shared" si="14"/>
        <v>0</v>
      </c>
      <c r="H52" s="31">
        <f t="shared" si="14"/>
        <v>0</v>
      </c>
      <c r="I52" s="31">
        <f t="shared" si="14"/>
        <v>0</v>
      </c>
      <c r="J52" s="31">
        <f t="shared" si="14"/>
        <v>0</v>
      </c>
      <c r="K52" s="31">
        <f t="shared" si="14"/>
        <v>0</v>
      </c>
      <c r="L52" s="31">
        <f t="shared" si="14"/>
        <v>0</v>
      </c>
      <c r="M52" s="31">
        <f t="shared" si="14"/>
        <v>0</v>
      </c>
      <c r="N52" s="31">
        <f t="shared" si="14"/>
        <v>0</v>
      </c>
      <c r="O52" s="31">
        <f t="shared" si="14"/>
        <v>0</v>
      </c>
      <c r="P52" s="31">
        <f t="shared" si="14"/>
        <v>0</v>
      </c>
      <c r="Q52" s="31">
        <f t="shared" si="14"/>
        <v>0</v>
      </c>
      <c r="R52" s="31">
        <f t="shared" si="14"/>
        <v>0</v>
      </c>
      <c r="S52" s="31">
        <f t="shared" si="14"/>
        <v>0</v>
      </c>
      <c r="T52" s="31">
        <f t="shared" si="14"/>
        <v>0</v>
      </c>
      <c r="U52" s="31">
        <f t="shared" si="14"/>
        <v>0</v>
      </c>
      <c r="V52" s="31">
        <f t="shared" si="14"/>
        <v>0</v>
      </c>
      <c r="W52" s="31">
        <f t="shared" si="14"/>
        <v>0</v>
      </c>
      <c r="X52" s="31">
        <f t="shared" si="14"/>
        <v>0</v>
      </c>
      <c r="Y52" s="31">
        <f t="shared" si="14"/>
        <v>0</v>
      </c>
      <c r="Z52" s="31">
        <f t="shared" si="14"/>
        <v>0</v>
      </c>
      <c r="AA52" s="31">
        <f t="shared" si="14"/>
        <v>0</v>
      </c>
      <c r="AB52" s="31">
        <f t="shared" si="14"/>
        <v>0</v>
      </c>
      <c r="AC52" s="31">
        <f t="shared" si="14"/>
        <v>0</v>
      </c>
      <c r="AD52" s="31">
        <f t="shared" si="14"/>
        <v>0</v>
      </c>
      <c r="AE52" s="31">
        <f t="shared" si="14"/>
        <v>0</v>
      </c>
      <c r="AF52" s="31">
        <f t="shared" si="14"/>
        <v>0</v>
      </c>
      <c r="AG52" s="31">
        <f t="shared" si="14"/>
        <v>0</v>
      </c>
      <c r="AH52" s="31">
        <f t="shared" si="14"/>
        <v>0</v>
      </c>
      <c r="AI52" s="31">
        <f t="shared" si="14"/>
        <v>0</v>
      </c>
      <c r="AJ52" s="31">
        <f t="shared" si="14"/>
        <v>0</v>
      </c>
      <c r="AK52" s="31">
        <f t="shared" si="14"/>
        <v>0</v>
      </c>
      <c r="AL52" s="31">
        <f t="shared" si="14"/>
        <v>0</v>
      </c>
    </row>
    <row r="53" spans="1:38" ht="31.5" x14ac:dyDescent="0.25">
      <c r="A53" s="8" t="s">
        <v>74</v>
      </c>
      <c r="B53" s="9" t="s">
        <v>75</v>
      </c>
      <c r="C53" s="9" t="s">
        <v>17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</row>
    <row r="54" spans="1:38" ht="31.5" x14ac:dyDescent="0.25">
      <c r="A54" s="8" t="s">
        <v>76</v>
      </c>
      <c r="B54" s="25" t="s">
        <v>77</v>
      </c>
      <c r="C54" s="25" t="s">
        <v>17</v>
      </c>
      <c r="D54" s="29">
        <f t="shared" ref="D54:AL54" si="15">SUM(D55:D57)</f>
        <v>0</v>
      </c>
      <c r="E54" s="29">
        <f t="shared" si="15"/>
        <v>0</v>
      </c>
      <c r="F54" s="29">
        <f t="shared" si="15"/>
        <v>0</v>
      </c>
      <c r="G54" s="29">
        <f t="shared" si="15"/>
        <v>0</v>
      </c>
      <c r="H54" s="29">
        <f t="shared" si="15"/>
        <v>0</v>
      </c>
      <c r="I54" s="29">
        <f t="shared" si="15"/>
        <v>0</v>
      </c>
      <c r="J54" s="29">
        <f t="shared" si="15"/>
        <v>0</v>
      </c>
      <c r="K54" s="29">
        <f t="shared" si="15"/>
        <v>0</v>
      </c>
      <c r="L54" s="29">
        <f t="shared" si="15"/>
        <v>0</v>
      </c>
      <c r="M54" s="29">
        <f t="shared" si="15"/>
        <v>0</v>
      </c>
      <c r="N54" s="29">
        <f t="shared" si="15"/>
        <v>0</v>
      </c>
      <c r="O54" s="29">
        <f t="shared" si="15"/>
        <v>0</v>
      </c>
      <c r="P54" s="29">
        <f t="shared" si="15"/>
        <v>0</v>
      </c>
      <c r="Q54" s="29">
        <f t="shared" si="15"/>
        <v>0</v>
      </c>
      <c r="R54" s="29">
        <f t="shared" si="15"/>
        <v>0</v>
      </c>
      <c r="S54" s="29">
        <f t="shared" si="15"/>
        <v>0</v>
      </c>
      <c r="T54" s="29">
        <f t="shared" si="15"/>
        <v>0</v>
      </c>
      <c r="U54" s="29">
        <f t="shared" si="15"/>
        <v>0</v>
      </c>
      <c r="V54" s="29">
        <f t="shared" si="15"/>
        <v>0</v>
      </c>
      <c r="W54" s="29">
        <f t="shared" si="15"/>
        <v>0</v>
      </c>
      <c r="X54" s="29">
        <f t="shared" si="15"/>
        <v>0</v>
      </c>
      <c r="Y54" s="29">
        <f t="shared" si="15"/>
        <v>0</v>
      </c>
      <c r="Z54" s="29">
        <f t="shared" si="15"/>
        <v>0</v>
      </c>
      <c r="AA54" s="29">
        <f t="shared" si="15"/>
        <v>0</v>
      </c>
      <c r="AB54" s="29">
        <f t="shared" si="15"/>
        <v>0</v>
      </c>
      <c r="AC54" s="29">
        <f t="shared" si="15"/>
        <v>0</v>
      </c>
      <c r="AD54" s="29">
        <f t="shared" si="15"/>
        <v>0</v>
      </c>
      <c r="AE54" s="29">
        <f t="shared" si="15"/>
        <v>0</v>
      </c>
      <c r="AF54" s="29">
        <f t="shared" si="15"/>
        <v>0</v>
      </c>
      <c r="AG54" s="29">
        <f t="shared" si="15"/>
        <v>0</v>
      </c>
      <c r="AH54" s="29">
        <f t="shared" si="15"/>
        <v>0</v>
      </c>
      <c r="AI54" s="29">
        <f t="shared" si="15"/>
        <v>0</v>
      </c>
      <c r="AJ54" s="29">
        <f t="shared" si="15"/>
        <v>0</v>
      </c>
      <c r="AK54" s="29">
        <f t="shared" si="15"/>
        <v>0</v>
      </c>
      <c r="AL54" s="29">
        <f t="shared" si="15"/>
        <v>0</v>
      </c>
    </row>
    <row r="55" spans="1:38" ht="78.75" x14ac:dyDescent="0.25">
      <c r="A55" s="22" t="s">
        <v>78</v>
      </c>
      <c r="B55" s="160" t="s">
        <v>504</v>
      </c>
      <c r="C55" s="158" t="s">
        <v>466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0</v>
      </c>
    </row>
    <row r="56" spans="1:38" ht="110.25" x14ac:dyDescent="0.25">
      <c r="A56" s="22" t="s">
        <v>79</v>
      </c>
      <c r="B56" s="160" t="s">
        <v>505</v>
      </c>
      <c r="C56" s="158" t="s">
        <v>467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</row>
    <row r="57" spans="1:38" ht="63" x14ac:dyDescent="0.25">
      <c r="A57" s="22" t="s">
        <v>80</v>
      </c>
      <c r="B57" s="160" t="s">
        <v>506</v>
      </c>
      <c r="C57" s="158" t="s">
        <v>468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</row>
    <row r="58" spans="1:38" ht="31.5" x14ac:dyDescent="0.25">
      <c r="A58" s="19" t="s">
        <v>81</v>
      </c>
      <c r="B58" s="20" t="s">
        <v>82</v>
      </c>
      <c r="C58" s="21" t="s">
        <v>17</v>
      </c>
      <c r="D58" s="31">
        <f>SUM(D59:D66)</f>
        <v>0</v>
      </c>
      <c r="E58" s="31">
        <f t="shared" ref="E58:AL58" si="16">SUM(E59:E66)</f>
        <v>0</v>
      </c>
      <c r="F58" s="31">
        <f t="shared" si="16"/>
        <v>0</v>
      </c>
      <c r="G58" s="31">
        <f t="shared" si="16"/>
        <v>0</v>
      </c>
      <c r="H58" s="31">
        <f t="shared" si="16"/>
        <v>0</v>
      </c>
      <c r="I58" s="31">
        <f t="shared" si="16"/>
        <v>0</v>
      </c>
      <c r="J58" s="31">
        <f t="shared" si="16"/>
        <v>0</v>
      </c>
      <c r="K58" s="31">
        <f t="shared" si="16"/>
        <v>0</v>
      </c>
      <c r="L58" s="31">
        <f t="shared" si="16"/>
        <v>0</v>
      </c>
      <c r="M58" s="31">
        <f t="shared" si="16"/>
        <v>0</v>
      </c>
      <c r="N58" s="31">
        <f t="shared" si="16"/>
        <v>0</v>
      </c>
      <c r="O58" s="31">
        <f t="shared" si="16"/>
        <v>0</v>
      </c>
      <c r="P58" s="31">
        <f t="shared" si="16"/>
        <v>0</v>
      </c>
      <c r="Q58" s="31">
        <f t="shared" si="16"/>
        <v>0</v>
      </c>
      <c r="R58" s="31">
        <f t="shared" si="16"/>
        <v>0</v>
      </c>
      <c r="S58" s="31">
        <f t="shared" si="16"/>
        <v>0</v>
      </c>
      <c r="T58" s="31">
        <f t="shared" si="16"/>
        <v>0</v>
      </c>
      <c r="U58" s="31">
        <f t="shared" si="16"/>
        <v>0</v>
      </c>
      <c r="V58" s="31">
        <f t="shared" si="16"/>
        <v>0</v>
      </c>
      <c r="W58" s="31">
        <f t="shared" si="16"/>
        <v>0</v>
      </c>
      <c r="X58" s="31">
        <f t="shared" si="16"/>
        <v>0</v>
      </c>
      <c r="Y58" s="31">
        <f t="shared" si="16"/>
        <v>0</v>
      </c>
      <c r="Z58" s="31">
        <f t="shared" si="16"/>
        <v>0</v>
      </c>
      <c r="AA58" s="31">
        <f t="shared" si="16"/>
        <v>0</v>
      </c>
      <c r="AB58" s="31">
        <f t="shared" si="16"/>
        <v>0</v>
      </c>
      <c r="AC58" s="31">
        <f t="shared" si="16"/>
        <v>0</v>
      </c>
      <c r="AD58" s="31">
        <f t="shared" si="16"/>
        <v>0</v>
      </c>
      <c r="AE58" s="31">
        <f t="shared" si="16"/>
        <v>0</v>
      </c>
      <c r="AF58" s="31">
        <f t="shared" si="16"/>
        <v>0</v>
      </c>
      <c r="AG58" s="31">
        <f t="shared" si="16"/>
        <v>0</v>
      </c>
      <c r="AH58" s="31">
        <f t="shared" si="16"/>
        <v>0</v>
      </c>
      <c r="AI58" s="31">
        <f t="shared" si="16"/>
        <v>0</v>
      </c>
      <c r="AJ58" s="31">
        <f t="shared" si="16"/>
        <v>0</v>
      </c>
      <c r="AK58" s="31">
        <f t="shared" si="16"/>
        <v>0</v>
      </c>
      <c r="AL58" s="31">
        <f t="shared" si="16"/>
        <v>0</v>
      </c>
    </row>
    <row r="59" spans="1:38" ht="31.5" x14ac:dyDescent="0.25">
      <c r="A59" s="8" t="s">
        <v>83</v>
      </c>
      <c r="B59" s="9" t="s">
        <v>84</v>
      </c>
      <c r="C59" s="11" t="s">
        <v>17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</row>
    <row r="60" spans="1:38" ht="31.5" x14ac:dyDescent="0.25">
      <c r="A60" s="8" t="s">
        <v>85</v>
      </c>
      <c r="B60" s="9" t="s">
        <v>86</v>
      </c>
      <c r="C60" s="11" t="s">
        <v>17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</row>
    <row r="61" spans="1:38" ht="31.5" x14ac:dyDescent="0.25">
      <c r="A61" s="8" t="s">
        <v>87</v>
      </c>
      <c r="B61" s="9" t="s">
        <v>88</v>
      </c>
      <c r="C61" s="11" t="s">
        <v>17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</row>
    <row r="62" spans="1:38" ht="31.5" x14ac:dyDescent="0.25">
      <c r="A62" s="8" t="s">
        <v>89</v>
      </c>
      <c r="B62" s="9" t="s">
        <v>90</v>
      </c>
      <c r="C62" s="11" t="s">
        <v>17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</row>
    <row r="63" spans="1:38" ht="47.25" x14ac:dyDescent="0.25">
      <c r="A63" s="8" t="s">
        <v>91</v>
      </c>
      <c r="B63" s="9" t="s">
        <v>92</v>
      </c>
      <c r="C63" s="11" t="s">
        <v>17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</row>
    <row r="64" spans="1:38" ht="47.25" x14ac:dyDescent="0.25">
      <c r="A64" s="8" t="s">
        <v>93</v>
      </c>
      <c r="B64" s="9" t="s">
        <v>94</v>
      </c>
      <c r="C64" s="11" t="s">
        <v>17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</row>
    <row r="65" spans="1:38" ht="47.25" x14ac:dyDescent="0.25">
      <c r="A65" s="8" t="s">
        <v>95</v>
      </c>
      <c r="B65" s="9" t="s">
        <v>96</v>
      </c>
      <c r="C65" s="11" t="s">
        <v>17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</row>
    <row r="66" spans="1:38" ht="47.25" x14ac:dyDescent="0.25">
      <c r="A66" s="8" t="s">
        <v>97</v>
      </c>
      <c r="B66" s="9" t="s">
        <v>98</v>
      </c>
      <c r="C66" s="11" t="s">
        <v>17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</row>
    <row r="67" spans="1:38" ht="47.25" x14ac:dyDescent="0.25">
      <c r="A67" s="19" t="s">
        <v>99</v>
      </c>
      <c r="B67" s="20" t="s">
        <v>100</v>
      </c>
      <c r="C67" s="21" t="s">
        <v>17</v>
      </c>
      <c r="D67" s="31">
        <f>SUM(D68:D69)</f>
        <v>0</v>
      </c>
      <c r="E67" s="31">
        <f t="shared" ref="E67:AL67" si="17">SUM(E68:E69)</f>
        <v>0</v>
      </c>
      <c r="F67" s="31">
        <f t="shared" si="17"/>
        <v>0</v>
      </c>
      <c r="G67" s="31">
        <f t="shared" si="17"/>
        <v>0</v>
      </c>
      <c r="H67" s="31">
        <f t="shared" si="17"/>
        <v>0</v>
      </c>
      <c r="I67" s="31">
        <f t="shared" si="17"/>
        <v>0</v>
      </c>
      <c r="J67" s="31">
        <f t="shared" si="17"/>
        <v>0</v>
      </c>
      <c r="K67" s="31">
        <f t="shared" si="17"/>
        <v>0</v>
      </c>
      <c r="L67" s="31">
        <f t="shared" si="17"/>
        <v>0</v>
      </c>
      <c r="M67" s="31">
        <f t="shared" si="17"/>
        <v>0</v>
      </c>
      <c r="N67" s="31">
        <f t="shared" si="17"/>
        <v>0</v>
      </c>
      <c r="O67" s="31">
        <f t="shared" si="17"/>
        <v>0</v>
      </c>
      <c r="P67" s="31">
        <f t="shared" si="17"/>
        <v>0</v>
      </c>
      <c r="Q67" s="31">
        <f t="shared" si="17"/>
        <v>0</v>
      </c>
      <c r="R67" s="31">
        <f t="shared" si="17"/>
        <v>0</v>
      </c>
      <c r="S67" s="31">
        <f t="shared" si="17"/>
        <v>0</v>
      </c>
      <c r="T67" s="31">
        <f t="shared" si="17"/>
        <v>0</v>
      </c>
      <c r="U67" s="31">
        <f t="shared" si="17"/>
        <v>0</v>
      </c>
      <c r="V67" s="31">
        <f t="shared" si="17"/>
        <v>0</v>
      </c>
      <c r="W67" s="31">
        <f t="shared" si="17"/>
        <v>0</v>
      </c>
      <c r="X67" s="31">
        <f t="shared" si="17"/>
        <v>0</v>
      </c>
      <c r="Y67" s="31">
        <f t="shared" si="17"/>
        <v>0</v>
      </c>
      <c r="Z67" s="31">
        <f t="shared" si="17"/>
        <v>0</v>
      </c>
      <c r="AA67" s="31">
        <f t="shared" si="17"/>
        <v>0</v>
      </c>
      <c r="AB67" s="31">
        <f t="shared" si="17"/>
        <v>0</v>
      </c>
      <c r="AC67" s="31">
        <f t="shared" si="17"/>
        <v>0</v>
      </c>
      <c r="AD67" s="31">
        <f t="shared" si="17"/>
        <v>0</v>
      </c>
      <c r="AE67" s="31">
        <f t="shared" si="17"/>
        <v>0</v>
      </c>
      <c r="AF67" s="31">
        <f t="shared" si="17"/>
        <v>0</v>
      </c>
      <c r="AG67" s="31">
        <f t="shared" si="17"/>
        <v>0</v>
      </c>
      <c r="AH67" s="31">
        <f t="shared" si="17"/>
        <v>0</v>
      </c>
      <c r="AI67" s="31">
        <f t="shared" si="17"/>
        <v>0</v>
      </c>
      <c r="AJ67" s="31">
        <f t="shared" si="17"/>
        <v>0</v>
      </c>
      <c r="AK67" s="31">
        <f t="shared" si="17"/>
        <v>0</v>
      </c>
      <c r="AL67" s="31">
        <f t="shared" si="17"/>
        <v>0</v>
      </c>
    </row>
    <row r="68" spans="1:38" ht="31.5" x14ac:dyDescent="0.25">
      <c r="A68" s="8" t="s">
        <v>101</v>
      </c>
      <c r="B68" s="9" t="s">
        <v>102</v>
      </c>
      <c r="C68" s="11" t="s">
        <v>17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</row>
    <row r="69" spans="1:38" ht="47.25" x14ac:dyDescent="0.25">
      <c r="A69" s="8" t="s">
        <v>103</v>
      </c>
      <c r="B69" s="9" t="s">
        <v>104</v>
      </c>
      <c r="C69" s="11" t="s">
        <v>17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</row>
    <row r="70" spans="1:38" ht="63" x14ac:dyDescent="0.25">
      <c r="A70" s="16" t="s">
        <v>105</v>
      </c>
      <c r="B70" s="17" t="s">
        <v>106</v>
      </c>
      <c r="C70" s="18" t="s">
        <v>17</v>
      </c>
      <c r="D70" s="30">
        <f>SUM(D71:D72)</f>
        <v>0</v>
      </c>
      <c r="E70" s="30">
        <f t="shared" ref="E70:AL70" si="18">SUM(E71:E72)</f>
        <v>0</v>
      </c>
      <c r="F70" s="30">
        <f t="shared" si="18"/>
        <v>0</v>
      </c>
      <c r="G70" s="30">
        <f t="shared" si="18"/>
        <v>0</v>
      </c>
      <c r="H70" s="30">
        <f t="shared" si="18"/>
        <v>0</v>
      </c>
      <c r="I70" s="30">
        <f t="shared" si="18"/>
        <v>0</v>
      </c>
      <c r="J70" s="30">
        <f t="shared" si="18"/>
        <v>0</v>
      </c>
      <c r="K70" s="30">
        <f t="shared" si="18"/>
        <v>0</v>
      </c>
      <c r="L70" s="30">
        <f t="shared" si="18"/>
        <v>0</v>
      </c>
      <c r="M70" s="30">
        <f t="shared" si="18"/>
        <v>0</v>
      </c>
      <c r="N70" s="30">
        <f t="shared" si="18"/>
        <v>0</v>
      </c>
      <c r="O70" s="30">
        <f t="shared" si="18"/>
        <v>0</v>
      </c>
      <c r="P70" s="30">
        <f t="shared" si="18"/>
        <v>0</v>
      </c>
      <c r="Q70" s="30">
        <f t="shared" si="18"/>
        <v>0</v>
      </c>
      <c r="R70" s="30">
        <f t="shared" si="18"/>
        <v>0</v>
      </c>
      <c r="S70" s="30">
        <f t="shared" si="18"/>
        <v>0</v>
      </c>
      <c r="T70" s="30">
        <f t="shared" si="18"/>
        <v>0</v>
      </c>
      <c r="U70" s="30">
        <f t="shared" si="18"/>
        <v>0</v>
      </c>
      <c r="V70" s="30">
        <f t="shared" si="18"/>
        <v>0</v>
      </c>
      <c r="W70" s="30">
        <f t="shared" si="18"/>
        <v>0</v>
      </c>
      <c r="X70" s="30">
        <f t="shared" si="18"/>
        <v>0</v>
      </c>
      <c r="Y70" s="30">
        <f t="shared" si="18"/>
        <v>0</v>
      </c>
      <c r="Z70" s="30">
        <f t="shared" si="18"/>
        <v>0</v>
      </c>
      <c r="AA70" s="30">
        <f t="shared" si="18"/>
        <v>0</v>
      </c>
      <c r="AB70" s="30">
        <f t="shared" si="18"/>
        <v>0</v>
      </c>
      <c r="AC70" s="30">
        <f t="shared" si="18"/>
        <v>0</v>
      </c>
      <c r="AD70" s="30">
        <f t="shared" si="18"/>
        <v>0</v>
      </c>
      <c r="AE70" s="30">
        <f t="shared" si="18"/>
        <v>0</v>
      </c>
      <c r="AF70" s="30">
        <f t="shared" si="18"/>
        <v>0</v>
      </c>
      <c r="AG70" s="30">
        <f t="shared" si="18"/>
        <v>0</v>
      </c>
      <c r="AH70" s="30">
        <f t="shared" si="18"/>
        <v>0</v>
      </c>
      <c r="AI70" s="30">
        <f t="shared" si="18"/>
        <v>0</v>
      </c>
      <c r="AJ70" s="30">
        <f t="shared" si="18"/>
        <v>0</v>
      </c>
      <c r="AK70" s="30">
        <f t="shared" si="18"/>
        <v>0</v>
      </c>
      <c r="AL70" s="30">
        <f t="shared" si="18"/>
        <v>0</v>
      </c>
    </row>
    <row r="71" spans="1:38" ht="63" x14ac:dyDescent="0.25">
      <c r="A71" s="8" t="s">
        <v>107</v>
      </c>
      <c r="B71" s="9" t="s">
        <v>108</v>
      </c>
      <c r="C71" s="11" t="s">
        <v>17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</row>
    <row r="72" spans="1:38" ht="47.25" x14ac:dyDescent="0.25">
      <c r="A72" s="8" t="s">
        <v>109</v>
      </c>
      <c r="B72" s="9" t="s">
        <v>110</v>
      </c>
      <c r="C72" s="11" t="s">
        <v>17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</row>
    <row r="73" spans="1:38" ht="31.5" x14ac:dyDescent="0.25">
      <c r="A73" s="16" t="s">
        <v>111</v>
      </c>
      <c r="B73" s="17" t="s">
        <v>112</v>
      </c>
      <c r="C73" s="18" t="s">
        <v>17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</row>
    <row r="74" spans="1:38" ht="31.5" x14ac:dyDescent="0.25">
      <c r="A74" s="16" t="s">
        <v>113</v>
      </c>
      <c r="B74" s="17" t="s">
        <v>114</v>
      </c>
      <c r="C74" s="18" t="s">
        <v>17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</row>
    <row r="75" spans="1:38" ht="31.5" x14ac:dyDescent="0.25">
      <c r="A75" s="16" t="s">
        <v>115</v>
      </c>
      <c r="B75" s="17" t="s">
        <v>116</v>
      </c>
      <c r="C75" s="18" t="s">
        <v>17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</row>
  </sheetData>
  <mergeCells count="23"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AG2:AL2"/>
    <mergeCell ref="AG3:AL3"/>
    <mergeCell ref="A4:AF4"/>
    <mergeCell ref="AG4:AL4"/>
    <mergeCell ref="A5:AF5"/>
    <mergeCell ref="AG5:AL5"/>
    <mergeCell ref="R12:X12"/>
    <mergeCell ref="Y12:AE12"/>
    <mergeCell ref="AF12:AL12"/>
    <mergeCell ref="E13:J13"/>
    <mergeCell ref="L13:Q13"/>
    <mergeCell ref="S13:X13"/>
    <mergeCell ref="Z13:AE13"/>
    <mergeCell ref="AG13:AL13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  <rowBreaks count="1" manualBreakCount="1">
    <brk id="40" max="3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75"/>
  <sheetViews>
    <sheetView view="pageBreakPreview" topLeftCell="C1" zoomScale="60" zoomScaleNormal="100" workbookViewId="0">
      <selection activeCell="AD5" sqref="AD5:AG5"/>
    </sheetView>
  </sheetViews>
  <sheetFormatPr defaultRowHeight="15" x14ac:dyDescent="0.25"/>
  <cols>
    <col min="1" max="1" width="15.140625" customWidth="1"/>
    <col min="2" max="2" width="62.42578125" customWidth="1"/>
    <col min="3" max="3" width="25.85546875" customWidth="1"/>
    <col min="30" max="30" width="12.140625" customWidth="1"/>
    <col min="31" max="31" width="11" customWidth="1"/>
    <col min="32" max="32" width="11.42578125" customWidth="1"/>
    <col min="33" max="33" width="11.7109375" customWidth="1"/>
  </cols>
  <sheetData>
    <row r="1" spans="1:33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ht="15.7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170" t="s">
        <v>356</v>
      </c>
      <c r="AE2" s="170"/>
      <c r="AF2" s="170"/>
      <c r="AG2" s="170"/>
    </row>
    <row r="3" spans="1:33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170" t="s">
        <v>157</v>
      </c>
      <c r="AE3" s="170"/>
      <c r="AF3" s="170"/>
      <c r="AG3" s="170"/>
    </row>
    <row r="4" spans="1:33" ht="15.75" x14ac:dyDescent="0.25">
      <c r="A4" s="204" t="s">
        <v>357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170" t="s">
        <v>158</v>
      </c>
      <c r="AE4" s="170"/>
      <c r="AF4" s="170"/>
      <c r="AG4" s="170"/>
    </row>
    <row r="5" spans="1:33" ht="15.75" x14ac:dyDescent="0.25">
      <c r="A5" s="205" t="s">
        <v>358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194" t="s">
        <v>524</v>
      </c>
      <c r="AE5" s="194"/>
      <c r="AF5" s="194"/>
      <c r="AG5" s="194"/>
    </row>
    <row r="6" spans="1:33" ht="15.75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</row>
    <row r="7" spans="1:33" ht="18.75" x14ac:dyDescent="0.25">
      <c r="A7" s="173" t="s">
        <v>490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65"/>
      <c r="AE7" s="65"/>
      <c r="AF7" s="65"/>
      <c r="AG7" s="65"/>
    </row>
    <row r="8" spans="1:33" ht="15.75" x14ac:dyDescent="0.25">
      <c r="A8" s="174" t="s">
        <v>122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3"/>
      <c r="AE8" s="3"/>
      <c r="AF8" s="3"/>
      <c r="AG8" s="3"/>
    </row>
    <row r="9" spans="1:33" ht="15.75" x14ac:dyDescent="0.25">
      <c r="A9" s="43"/>
      <c r="B9" s="43"/>
      <c r="C9" s="4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43"/>
      <c r="AC9" s="43"/>
      <c r="AD9" s="43"/>
      <c r="AE9" s="43"/>
      <c r="AF9" s="43"/>
      <c r="AG9" s="43"/>
    </row>
    <row r="10" spans="1:33" ht="18.75" x14ac:dyDescent="0.25">
      <c r="A10" s="197" t="s">
        <v>0</v>
      </c>
      <c r="B10" s="197" t="s">
        <v>1</v>
      </c>
      <c r="C10" s="197" t="s">
        <v>2</v>
      </c>
      <c r="D10" s="203" t="s">
        <v>359</v>
      </c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</row>
    <row r="11" spans="1:33" x14ac:dyDescent="0.25">
      <c r="A11" s="197"/>
      <c r="B11" s="197"/>
      <c r="C11" s="197"/>
      <c r="D11" s="196" t="s">
        <v>469</v>
      </c>
      <c r="E11" s="196"/>
      <c r="F11" s="196"/>
      <c r="G11" s="196"/>
      <c r="H11" s="196"/>
      <c r="I11" s="196"/>
      <c r="J11" s="196" t="s">
        <v>471</v>
      </c>
      <c r="K11" s="196"/>
      <c r="L11" s="196"/>
      <c r="M11" s="196"/>
      <c r="N11" s="196"/>
      <c r="O11" s="196"/>
      <c r="P11" s="196" t="s">
        <v>472</v>
      </c>
      <c r="Q11" s="196"/>
      <c r="R11" s="196"/>
      <c r="S11" s="196"/>
      <c r="T11" s="196"/>
      <c r="U11" s="196"/>
      <c r="V11" s="196" t="s">
        <v>473</v>
      </c>
      <c r="W11" s="196"/>
      <c r="X11" s="196"/>
      <c r="Y11" s="196"/>
      <c r="Z11" s="196"/>
      <c r="AA11" s="196"/>
      <c r="AB11" s="196" t="s">
        <v>474</v>
      </c>
      <c r="AC11" s="196"/>
      <c r="AD11" s="196"/>
      <c r="AE11" s="196"/>
      <c r="AF11" s="196"/>
      <c r="AG11" s="196"/>
    </row>
    <row r="12" spans="1:33" x14ac:dyDescent="0.25">
      <c r="A12" s="197"/>
      <c r="B12" s="197"/>
      <c r="C12" s="197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</row>
    <row r="13" spans="1:33" ht="18.75" x14ac:dyDescent="0.25">
      <c r="A13" s="197"/>
      <c r="B13" s="197"/>
      <c r="C13" s="197"/>
      <c r="D13" s="196" t="s">
        <v>257</v>
      </c>
      <c r="E13" s="196"/>
      <c r="F13" s="196"/>
      <c r="G13" s="196"/>
      <c r="H13" s="196"/>
      <c r="I13" s="196"/>
      <c r="J13" s="196" t="s">
        <v>257</v>
      </c>
      <c r="K13" s="196"/>
      <c r="L13" s="196"/>
      <c r="M13" s="196"/>
      <c r="N13" s="196"/>
      <c r="O13" s="196"/>
      <c r="P13" s="196" t="s">
        <v>257</v>
      </c>
      <c r="Q13" s="196"/>
      <c r="R13" s="196"/>
      <c r="S13" s="196"/>
      <c r="T13" s="196"/>
      <c r="U13" s="196"/>
      <c r="V13" s="196" t="s">
        <v>257</v>
      </c>
      <c r="W13" s="196"/>
      <c r="X13" s="196"/>
      <c r="Y13" s="196"/>
      <c r="Z13" s="196"/>
      <c r="AA13" s="196"/>
      <c r="AB13" s="196" t="s">
        <v>257</v>
      </c>
      <c r="AC13" s="196"/>
      <c r="AD13" s="196"/>
      <c r="AE13" s="196"/>
      <c r="AF13" s="196"/>
      <c r="AG13" s="196"/>
    </row>
    <row r="14" spans="1:33" ht="70.5" customHeight="1" x14ac:dyDescent="0.25">
      <c r="A14" s="197"/>
      <c r="B14" s="197"/>
      <c r="C14" s="197"/>
      <c r="D14" s="93" t="s">
        <v>360</v>
      </c>
      <c r="E14" s="93" t="s">
        <v>261</v>
      </c>
      <c r="F14" s="93" t="s">
        <v>262</v>
      </c>
      <c r="G14" s="92" t="s">
        <v>263</v>
      </c>
      <c r="H14" s="93" t="s">
        <v>264</v>
      </c>
      <c r="I14" s="93" t="s">
        <v>265</v>
      </c>
      <c r="J14" s="93" t="s">
        <v>360</v>
      </c>
      <c r="K14" s="93" t="s">
        <v>261</v>
      </c>
      <c r="L14" s="93" t="s">
        <v>262</v>
      </c>
      <c r="M14" s="92" t="s">
        <v>263</v>
      </c>
      <c r="N14" s="93" t="s">
        <v>264</v>
      </c>
      <c r="O14" s="93" t="s">
        <v>265</v>
      </c>
      <c r="P14" s="93" t="s">
        <v>360</v>
      </c>
      <c r="Q14" s="93" t="s">
        <v>261</v>
      </c>
      <c r="R14" s="93" t="s">
        <v>262</v>
      </c>
      <c r="S14" s="92" t="s">
        <v>263</v>
      </c>
      <c r="T14" s="93" t="s">
        <v>264</v>
      </c>
      <c r="U14" s="93" t="s">
        <v>265</v>
      </c>
      <c r="V14" s="93" t="s">
        <v>360</v>
      </c>
      <c r="W14" s="93" t="s">
        <v>261</v>
      </c>
      <c r="X14" s="93" t="s">
        <v>262</v>
      </c>
      <c r="Y14" s="92" t="s">
        <v>263</v>
      </c>
      <c r="Z14" s="93" t="s">
        <v>264</v>
      </c>
      <c r="AA14" s="93" t="s">
        <v>265</v>
      </c>
      <c r="AB14" s="93" t="s">
        <v>360</v>
      </c>
      <c r="AC14" s="93" t="s">
        <v>261</v>
      </c>
      <c r="AD14" s="93" t="s">
        <v>262</v>
      </c>
      <c r="AE14" s="92" t="s">
        <v>263</v>
      </c>
      <c r="AF14" s="93" t="s">
        <v>264</v>
      </c>
      <c r="AG14" s="93" t="s">
        <v>265</v>
      </c>
    </row>
    <row r="15" spans="1:33" ht="18.75" x14ac:dyDescent="0.25">
      <c r="A15" s="104">
        <v>1</v>
      </c>
      <c r="B15" s="104">
        <v>2</v>
      </c>
      <c r="C15" s="104">
        <v>3</v>
      </c>
      <c r="D15" s="105" t="s">
        <v>318</v>
      </c>
      <c r="E15" s="105" t="s">
        <v>319</v>
      </c>
      <c r="F15" s="105" t="s">
        <v>320</v>
      </c>
      <c r="G15" s="105" t="s">
        <v>321</v>
      </c>
      <c r="H15" s="105" t="s">
        <v>322</v>
      </c>
      <c r="I15" s="105" t="s">
        <v>323</v>
      </c>
      <c r="J15" s="105" t="s">
        <v>325</v>
      </c>
      <c r="K15" s="105" t="s">
        <v>326</v>
      </c>
      <c r="L15" s="105" t="s">
        <v>327</v>
      </c>
      <c r="M15" s="105" t="s">
        <v>328</v>
      </c>
      <c r="N15" s="105" t="s">
        <v>329</v>
      </c>
      <c r="O15" s="105" t="s">
        <v>330</v>
      </c>
      <c r="P15" s="105" t="s">
        <v>332</v>
      </c>
      <c r="Q15" s="105" t="s">
        <v>333</v>
      </c>
      <c r="R15" s="105" t="s">
        <v>334</v>
      </c>
      <c r="S15" s="105" t="s">
        <v>335</v>
      </c>
      <c r="T15" s="105" t="s">
        <v>336</v>
      </c>
      <c r="U15" s="105" t="s">
        <v>337</v>
      </c>
      <c r="V15" s="105" t="s">
        <v>339</v>
      </c>
      <c r="W15" s="105" t="s">
        <v>340</v>
      </c>
      <c r="X15" s="105" t="s">
        <v>341</v>
      </c>
      <c r="Y15" s="105" t="s">
        <v>342</v>
      </c>
      <c r="Z15" s="105" t="s">
        <v>343</v>
      </c>
      <c r="AA15" s="105" t="s">
        <v>344</v>
      </c>
      <c r="AB15" s="105" t="s">
        <v>361</v>
      </c>
      <c r="AC15" s="105" t="s">
        <v>362</v>
      </c>
      <c r="AD15" s="105" t="s">
        <v>363</v>
      </c>
      <c r="AE15" s="105" t="s">
        <v>364</v>
      </c>
      <c r="AF15" s="105" t="s">
        <v>365</v>
      </c>
      <c r="AG15" s="105" t="s">
        <v>366</v>
      </c>
    </row>
    <row r="16" spans="1:33" ht="15.75" x14ac:dyDescent="0.25">
      <c r="A16" s="5" t="s">
        <v>15</v>
      </c>
      <c r="B16" s="6" t="s">
        <v>16</v>
      </c>
      <c r="C16" s="7" t="s">
        <v>17</v>
      </c>
      <c r="D16" s="35">
        <f t="shared" ref="D16:AA16" si="0">SUM(D17:D22)</f>
        <v>0</v>
      </c>
      <c r="E16" s="35">
        <f t="shared" si="0"/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4</v>
      </c>
      <c r="K16" s="35">
        <f t="shared" si="0"/>
        <v>1.07</v>
      </c>
      <c r="L16" s="35">
        <f t="shared" si="0"/>
        <v>0</v>
      </c>
      <c r="M16" s="35">
        <f t="shared" si="0"/>
        <v>1.9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4</v>
      </c>
      <c r="W16" s="35">
        <f t="shared" si="0"/>
        <v>0.4</v>
      </c>
      <c r="X16" s="35">
        <f t="shared" si="0"/>
        <v>0</v>
      </c>
      <c r="Y16" s="35">
        <f t="shared" si="0"/>
        <v>1.5</v>
      </c>
      <c r="Z16" s="35">
        <f t="shared" si="0"/>
        <v>0</v>
      </c>
      <c r="AA16" s="35">
        <f t="shared" si="0"/>
        <v>0</v>
      </c>
      <c r="AB16" s="35">
        <f t="shared" ref="AB16:AG16" si="1">SUM(AB17:AB22)</f>
        <v>0</v>
      </c>
      <c r="AC16" s="35">
        <f t="shared" si="1"/>
        <v>0</v>
      </c>
      <c r="AD16" s="35">
        <f t="shared" si="1"/>
        <v>0</v>
      </c>
      <c r="AE16" s="35">
        <f t="shared" si="1"/>
        <v>0</v>
      </c>
      <c r="AF16" s="35">
        <f t="shared" si="1"/>
        <v>0</v>
      </c>
      <c r="AG16" s="35">
        <f t="shared" si="1"/>
        <v>0</v>
      </c>
    </row>
    <row r="17" spans="1:33" ht="15.75" x14ac:dyDescent="0.25">
      <c r="A17" s="8" t="s">
        <v>19</v>
      </c>
      <c r="B17" s="9" t="s">
        <v>20</v>
      </c>
      <c r="C17" s="10" t="s">
        <v>17</v>
      </c>
      <c r="D17" s="36">
        <f t="shared" ref="D17:K17" si="2">D24</f>
        <v>0</v>
      </c>
      <c r="E17" s="36">
        <f t="shared" si="2"/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36">
        <f t="shared" si="2"/>
        <v>0</v>
      </c>
      <c r="K17" s="36">
        <f t="shared" si="2"/>
        <v>0</v>
      </c>
      <c r="L17" s="36">
        <f>L24</f>
        <v>0</v>
      </c>
      <c r="M17" s="36">
        <f t="shared" ref="M17" si="3">M24</f>
        <v>0</v>
      </c>
      <c r="N17" s="36">
        <f>N24</f>
        <v>0</v>
      </c>
      <c r="O17" s="36">
        <f t="shared" ref="O17:AG17" si="4">O24</f>
        <v>0</v>
      </c>
      <c r="P17" s="36">
        <f t="shared" si="4"/>
        <v>0</v>
      </c>
      <c r="Q17" s="36">
        <f t="shared" si="4"/>
        <v>0</v>
      </c>
      <c r="R17" s="36">
        <f t="shared" si="4"/>
        <v>0</v>
      </c>
      <c r="S17" s="36">
        <f t="shared" si="4"/>
        <v>0</v>
      </c>
      <c r="T17" s="36">
        <f t="shared" si="4"/>
        <v>0</v>
      </c>
      <c r="U17" s="36">
        <f t="shared" si="4"/>
        <v>0</v>
      </c>
      <c r="V17" s="36">
        <f t="shared" si="4"/>
        <v>0</v>
      </c>
      <c r="W17" s="36">
        <f t="shared" si="4"/>
        <v>0</v>
      </c>
      <c r="X17" s="36">
        <f t="shared" si="4"/>
        <v>0</v>
      </c>
      <c r="Y17" s="36">
        <f t="shared" si="4"/>
        <v>0</v>
      </c>
      <c r="Z17" s="36">
        <f t="shared" si="4"/>
        <v>0</v>
      </c>
      <c r="AA17" s="36">
        <f t="shared" si="4"/>
        <v>0</v>
      </c>
      <c r="AB17" s="36">
        <f t="shared" si="4"/>
        <v>0</v>
      </c>
      <c r="AC17" s="36">
        <f t="shared" si="4"/>
        <v>0</v>
      </c>
      <c r="AD17" s="36">
        <f t="shared" si="4"/>
        <v>0</v>
      </c>
      <c r="AE17" s="36">
        <f t="shared" si="4"/>
        <v>0</v>
      </c>
      <c r="AF17" s="36">
        <f t="shared" si="4"/>
        <v>0</v>
      </c>
      <c r="AG17" s="36">
        <f t="shared" si="4"/>
        <v>0</v>
      </c>
    </row>
    <row r="18" spans="1:33" ht="31.5" x14ac:dyDescent="0.25">
      <c r="A18" s="8" t="s">
        <v>21</v>
      </c>
      <c r="B18" s="9" t="s">
        <v>22</v>
      </c>
      <c r="C18" s="10" t="s">
        <v>17</v>
      </c>
      <c r="D18" s="36">
        <f t="shared" ref="D18:K18" si="5">D44</f>
        <v>0</v>
      </c>
      <c r="E18" s="36">
        <f t="shared" si="5"/>
        <v>0</v>
      </c>
      <c r="F18" s="36">
        <f t="shared" si="5"/>
        <v>0</v>
      </c>
      <c r="G18" s="36">
        <f t="shared" si="5"/>
        <v>0</v>
      </c>
      <c r="H18" s="36">
        <f t="shared" si="5"/>
        <v>0</v>
      </c>
      <c r="I18" s="36">
        <f t="shared" si="5"/>
        <v>0</v>
      </c>
      <c r="J18" s="36">
        <f t="shared" si="5"/>
        <v>4</v>
      </c>
      <c r="K18" s="36">
        <f t="shared" si="5"/>
        <v>1.07</v>
      </c>
      <c r="L18" s="36">
        <f>L44</f>
        <v>0</v>
      </c>
      <c r="M18" s="36">
        <f t="shared" ref="M18" si="6">M44</f>
        <v>1.9</v>
      </c>
      <c r="N18" s="36">
        <f>N44</f>
        <v>0</v>
      </c>
      <c r="O18" s="36">
        <f t="shared" ref="O18:AG18" si="7">O44</f>
        <v>0</v>
      </c>
      <c r="P18" s="36">
        <f t="shared" si="7"/>
        <v>0</v>
      </c>
      <c r="Q18" s="36">
        <f t="shared" si="7"/>
        <v>0</v>
      </c>
      <c r="R18" s="36">
        <f t="shared" si="7"/>
        <v>0</v>
      </c>
      <c r="S18" s="36">
        <f t="shared" si="7"/>
        <v>0</v>
      </c>
      <c r="T18" s="36">
        <f t="shared" si="7"/>
        <v>0</v>
      </c>
      <c r="U18" s="36">
        <f t="shared" si="7"/>
        <v>0</v>
      </c>
      <c r="V18" s="36">
        <f t="shared" si="7"/>
        <v>4</v>
      </c>
      <c r="W18" s="36">
        <f t="shared" si="7"/>
        <v>0.4</v>
      </c>
      <c r="X18" s="36">
        <f t="shared" si="7"/>
        <v>0</v>
      </c>
      <c r="Y18" s="36">
        <f t="shared" si="7"/>
        <v>1.5</v>
      </c>
      <c r="Z18" s="36">
        <f t="shared" si="7"/>
        <v>0</v>
      </c>
      <c r="AA18" s="36">
        <f t="shared" si="7"/>
        <v>0</v>
      </c>
      <c r="AB18" s="36">
        <f t="shared" si="7"/>
        <v>0</v>
      </c>
      <c r="AC18" s="36">
        <f t="shared" si="7"/>
        <v>0</v>
      </c>
      <c r="AD18" s="36">
        <f t="shared" si="7"/>
        <v>0</v>
      </c>
      <c r="AE18" s="36">
        <f t="shared" si="7"/>
        <v>0</v>
      </c>
      <c r="AF18" s="36">
        <f t="shared" si="7"/>
        <v>0</v>
      </c>
      <c r="AG18" s="36">
        <f t="shared" si="7"/>
        <v>0</v>
      </c>
    </row>
    <row r="19" spans="1:33" ht="47.25" x14ac:dyDescent="0.25">
      <c r="A19" s="8" t="s">
        <v>23</v>
      </c>
      <c r="B19" s="9" t="s">
        <v>24</v>
      </c>
      <c r="C19" s="10" t="s">
        <v>17</v>
      </c>
      <c r="D19" s="36">
        <f t="shared" ref="D19:K19" si="8">D70</f>
        <v>0</v>
      </c>
      <c r="E19" s="36">
        <f t="shared" si="8"/>
        <v>0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0</v>
      </c>
      <c r="J19" s="36">
        <f t="shared" si="8"/>
        <v>0</v>
      </c>
      <c r="K19" s="36">
        <f t="shared" si="8"/>
        <v>0</v>
      </c>
      <c r="L19" s="36">
        <f>L70</f>
        <v>0</v>
      </c>
      <c r="M19" s="36">
        <f t="shared" ref="M19" si="9">M70</f>
        <v>0</v>
      </c>
      <c r="N19" s="36">
        <f>N70</f>
        <v>0</v>
      </c>
      <c r="O19" s="36">
        <f t="shared" ref="O19:AG19" si="10">O70</f>
        <v>0</v>
      </c>
      <c r="P19" s="36">
        <f t="shared" si="10"/>
        <v>0</v>
      </c>
      <c r="Q19" s="36">
        <f t="shared" si="10"/>
        <v>0</v>
      </c>
      <c r="R19" s="36">
        <f t="shared" si="10"/>
        <v>0</v>
      </c>
      <c r="S19" s="36">
        <f t="shared" si="10"/>
        <v>0</v>
      </c>
      <c r="T19" s="36">
        <f t="shared" si="10"/>
        <v>0</v>
      </c>
      <c r="U19" s="36">
        <f t="shared" si="10"/>
        <v>0</v>
      </c>
      <c r="V19" s="36">
        <f t="shared" si="10"/>
        <v>0</v>
      </c>
      <c r="W19" s="36">
        <f t="shared" si="10"/>
        <v>0</v>
      </c>
      <c r="X19" s="36">
        <f t="shared" si="10"/>
        <v>0</v>
      </c>
      <c r="Y19" s="36">
        <f t="shared" si="10"/>
        <v>0</v>
      </c>
      <c r="Z19" s="36">
        <f t="shared" si="10"/>
        <v>0</v>
      </c>
      <c r="AA19" s="36">
        <f t="shared" si="10"/>
        <v>0</v>
      </c>
      <c r="AB19" s="36">
        <f t="shared" si="10"/>
        <v>0</v>
      </c>
      <c r="AC19" s="36">
        <f t="shared" si="10"/>
        <v>0</v>
      </c>
      <c r="AD19" s="36">
        <f t="shared" si="10"/>
        <v>0</v>
      </c>
      <c r="AE19" s="36">
        <f t="shared" si="10"/>
        <v>0</v>
      </c>
      <c r="AF19" s="36">
        <f t="shared" si="10"/>
        <v>0</v>
      </c>
      <c r="AG19" s="36">
        <f t="shared" si="10"/>
        <v>0</v>
      </c>
    </row>
    <row r="20" spans="1:33" ht="31.5" x14ac:dyDescent="0.25">
      <c r="A20" s="8" t="s">
        <v>25</v>
      </c>
      <c r="B20" s="9" t="s">
        <v>26</v>
      </c>
      <c r="C20" s="10" t="s">
        <v>17</v>
      </c>
      <c r="D20" s="36">
        <f t="shared" ref="D20:K22" si="11">D73</f>
        <v>0</v>
      </c>
      <c r="E20" s="36">
        <f t="shared" si="11"/>
        <v>0</v>
      </c>
      <c r="F20" s="36">
        <f t="shared" si="11"/>
        <v>0</v>
      </c>
      <c r="G20" s="36">
        <f t="shared" si="11"/>
        <v>0</v>
      </c>
      <c r="H20" s="36">
        <f t="shared" si="11"/>
        <v>0</v>
      </c>
      <c r="I20" s="36">
        <f t="shared" si="11"/>
        <v>0</v>
      </c>
      <c r="J20" s="36">
        <f t="shared" si="11"/>
        <v>0</v>
      </c>
      <c r="K20" s="36">
        <f t="shared" si="11"/>
        <v>0</v>
      </c>
      <c r="L20" s="36">
        <f>L73</f>
        <v>0</v>
      </c>
      <c r="M20" s="36">
        <f t="shared" ref="M20:M22" si="12">M73</f>
        <v>0</v>
      </c>
      <c r="N20" s="36">
        <f>N73</f>
        <v>0</v>
      </c>
      <c r="O20" s="36">
        <f t="shared" ref="O20:AD22" si="13">O73</f>
        <v>0</v>
      </c>
      <c r="P20" s="36">
        <f t="shared" si="13"/>
        <v>0</v>
      </c>
      <c r="Q20" s="36">
        <f t="shared" si="13"/>
        <v>0</v>
      </c>
      <c r="R20" s="36">
        <f t="shared" si="13"/>
        <v>0</v>
      </c>
      <c r="S20" s="36">
        <f t="shared" si="13"/>
        <v>0</v>
      </c>
      <c r="T20" s="36">
        <f t="shared" si="13"/>
        <v>0</v>
      </c>
      <c r="U20" s="36">
        <f t="shared" si="13"/>
        <v>0</v>
      </c>
      <c r="V20" s="36">
        <f t="shared" si="13"/>
        <v>0</v>
      </c>
      <c r="W20" s="36">
        <f t="shared" si="13"/>
        <v>0</v>
      </c>
      <c r="X20" s="36">
        <f t="shared" si="13"/>
        <v>0</v>
      </c>
      <c r="Y20" s="36">
        <f t="shared" si="13"/>
        <v>0</v>
      </c>
      <c r="Z20" s="36">
        <f t="shared" si="13"/>
        <v>0</v>
      </c>
      <c r="AA20" s="36">
        <f t="shared" si="13"/>
        <v>0</v>
      </c>
      <c r="AB20" s="36">
        <f t="shared" si="13"/>
        <v>0</v>
      </c>
      <c r="AC20" s="36">
        <f t="shared" si="13"/>
        <v>0</v>
      </c>
      <c r="AD20" s="36">
        <f t="shared" si="13"/>
        <v>0</v>
      </c>
      <c r="AE20" s="36">
        <f t="shared" ref="AE20:AG22" si="14">AE73</f>
        <v>0</v>
      </c>
      <c r="AF20" s="36">
        <f t="shared" si="14"/>
        <v>0</v>
      </c>
      <c r="AG20" s="36">
        <f t="shared" si="14"/>
        <v>0</v>
      </c>
    </row>
    <row r="21" spans="1:33" ht="31.5" x14ac:dyDescent="0.25">
      <c r="A21" s="8" t="s">
        <v>27</v>
      </c>
      <c r="B21" s="9" t="s">
        <v>28</v>
      </c>
      <c r="C21" s="10" t="s">
        <v>17</v>
      </c>
      <c r="D21" s="36">
        <f t="shared" si="11"/>
        <v>0</v>
      </c>
      <c r="E21" s="36">
        <f t="shared" si="11"/>
        <v>0</v>
      </c>
      <c r="F21" s="36">
        <f t="shared" si="11"/>
        <v>0</v>
      </c>
      <c r="G21" s="36">
        <f t="shared" si="11"/>
        <v>0</v>
      </c>
      <c r="H21" s="36">
        <f t="shared" si="11"/>
        <v>0</v>
      </c>
      <c r="I21" s="36">
        <f t="shared" si="11"/>
        <v>0</v>
      </c>
      <c r="J21" s="36">
        <f t="shared" si="11"/>
        <v>0</v>
      </c>
      <c r="K21" s="36">
        <f t="shared" si="11"/>
        <v>0</v>
      </c>
      <c r="L21" s="36">
        <f>L74</f>
        <v>0</v>
      </c>
      <c r="M21" s="36">
        <f t="shared" si="12"/>
        <v>0</v>
      </c>
      <c r="N21" s="36">
        <f>N74</f>
        <v>0</v>
      </c>
      <c r="O21" s="36">
        <f t="shared" si="13"/>
        <v>0</v>
      </c>
      <c r="P21" s="36">
        <f t="shared" si="13"/>
        <v>0</v>
      </c>
      <c r="Q21" s="36">
        <f t="shared" si="13"/>
        <v>0</v>
      </c>
      <c r="R21" s="36">
        <f t="shared" si="13"/>
        <v>0</v>
      </c>
      <c r="S21" s="36">
        <f t="shared" si="13"/>
        <v>0</v>
      </c>
      <c r="T21" s="36">
        <f t="shared" si="13"/>
        <v>0</v>
      </c>
      <c r="U21" s="36">
        <f t="shared" si="13"/>
        <v>0</v>
      </c>
      <c r="V21" s="36">
        <f t="shared" si="13"/>
        <v>0</v>
      </c>
      <c r="W21" s="36">
        <f t="shared" si="13"/>
        <v>0</v>
      </c>
      <c r="X21" s="36">
        <f t="shared" si="13"/>
        <v>0</v>
      </c>
      <c r="Y21" s="36">
        <f t="shared" si="13"/>
        <v>0</v>
      </c>
      <c r="Z21" s="36">
        <f t="shared" si="13"/>
        <v>0</v>
      </c>
      <c r="AA21" s="36">
        <f t="shared" si="13"/>
        <v>0</v>
      </c>
      <c r="AB21" s="36">
        <f t="shared" si="13"/>
        <v>0</v>
      </c>
      <c r="AC21" s="36">
        <f t="shared" si="13"/>
        <v>0</v>
      </c>
      <c r="AD21" s="36">
        <f t="shared" si="13"/>
        <v>0</v>
      </c>
      <c r="AE21" s="36">
        <f t="shared" si="14"/>
        <v>0</v>
      </c>
      <c r="AF21" s="36">
        <f t="shared" si="14"/>
        <v>0</v>
      </c>
      <c r="AG21" s="36">
        <f t="shared" si="14"/>
        <v>0</v>
      </c>
    </row>
    <row r="22" spans="1:33" ht="15.75" x14ac:dyDescent="0.25">
      <c r="A22" s="8" t="s">
        <v>29</v>
      </c>
      <c r="B22" s="12" t="s">
        <v>30</v>
      </c>
      <c r="C22" s="10" t="s">
        <v>17</v>
      </c>
      <c r="D22" s="36">
        <f t="shared" si="11"/>
        <v>0</v>
      </c>
      <c r="E22" s="36">
        <f t="shared" si="11"/>
        <v>0</v>
      </c>
      <c r="F22" s="36">
        <f t="shared" si="11"/>
        <v>0</v>
      </c>
      <c r="G22" s="36">
        <f t="shared" si="11"/>
        <v>0</v>
      </c>
      <c r="H22" s="36">
        <f t="shared" si="11"/>
        <v>0</v>
      </c>
      <c r="I22" s="36">
        <f t="shared" si="11"/>
        <v>0</v>
      </c>
      <c r="J22" s="36">
        <f t="shared" si="11"/>
        <v>0</v>
      </c>
      <c r="K22" s="36">
        <f t="shared" si="11"/>
        <v>0</v>
      </c>
      <c r="L22" s="36">
        <f>L75</f>
        <v>0</v>
      </c>
      <c r="M22" s="36">
        <f t="shared" si="12"/>
        <v>0</v>
      </c>
      <c r="N22" s="36">
        <f>N75</f>
        <v>0</v>
      </c>
      <c r="O22" s="36">
        <f t="shared" si="13"/>
        <v>0</v>
      </c>
      <c r="P22" s="36">
        <f t="shared" si="13"/>
        <v>0</v>
      </c>
      <c r="Q22" s="36">
        <f t="shared" si="13"/>
        <v>0</v>
      </c>
      <c r="R22" s="36">
        <f t="shared" si="13"/>
        <v>0</v>
      </c>
      <c r="S22" s="36">
        <f t="shared" si="13"/>
        <v>0</v>
      </c>
      <c r="T22" s="36">
        <f t="shared" si="13"/>
        <v>0</v>
      </c>
      <c r="U22" s="36">
        <f t="shared" si="13"/>
        <v>0</v>
      </c>
      <c r="V22" s="36">
        <f t="shared" si="13"/>
        <v>0</v>
      </c>
      <c r="W22" s="36">
        <f t="shared" si="13"/>
        <v>0</v>
      </c>
      <c r="X22" s="36">
        <f t="shared" si="13"/>
        <v>0</v>
      </c>
      <c r="Y22" s="36">
        <f t="shared" si="13"/>
        <v>0</v>
      </c>
      <c r="Z22" s="36">
        <f t="shared" si="13"/>
        <v>0</v>
      </c>
      <c r="AA22" s="36">
        <f t="shared" si="13"/>
        <v>0</v>
      </c>
      <c r="AB22" s="36">
        <f t="shared" si="13"/>
        <v>0</v>
      </c>
      <c r="AC22" s="36">
        <f t="shared" si="13"/>
        <v>0</v>
      </c>
      <c r="AD22" s="36">
        <f t="shared" si="13"/>
        <v>0</v>
      </c>
      <c r="AE22" s="36">
        <f t="shared" si="14"/>
        <v>0</v>
      </c>
      <c r="AF22" s="36">
        <f t="shared" si="14"/>
        <v>0</v>
      </c>
      <c r="AG22" s="36">
        <f t="shared" si="14"/>
        <v>0</v>
      </c>
    </row>
    <row r="23" spans="1:33" ht="15.75" x14ac:dyDescent="0.25">
      <c r="A23" s="13" t="s">
        <v>31</v>
      </c>
      <c r="B23" s="14" t="s">
        <v>32</v>
      </c>
      <c r="C23" s="15" t="s">
        <v>17</v>
      </c>
      <c r="D23" s="35">
        <f t="shared" ref="D23:AG23" si="15">SUM(D24,D44,D70,D73,D74,D75)</f>
        <v>0</v>
      </c>
      <c r="E23" s="35">
        <f t="shared" si="15"/>
        <v>0</v>
      </c>
      <c r="F23" s="35">
        <f t="shared" si="15"/>
        <v>0</v>
      </c>
      <c r="G23" s="35">
        <f t="shared" si="15"/>
        <v>0</v>
      </c>
      <c r="H23" s="35">
        <f t="shared" si="15"/>
        <v>0</v>
      </c>
      <c r="I23" s="35">
        <f t="shared" si="15"/>
        <v>0</v>
      </c>
      <c r="J23" s="35">
        <f t="shared" si="15"/>
        <v>4</v>
      </c>
      <c r="K23" s="35">
        <f t="shared" si="15"/>
        <v>1.07</v>
      </c>
      <c r="L23" s="35">
        <f t="shared" si="15"/>
        <v>0</v>
      </c>
      <c r="M23" s="35">
        <f t="shared" si="15"/>
        <v>1.9</v>
      </c>
      <c r="N23" s="35">
        <f t="shared" si="15"/>
        <v>0</v>
      </c>
      <c r="O23" s="35">
        <f t="shared" si="15"/>
        <v>0</v>
      </c>
      <c r="P23" s="35">
        <f t="shared" si="15"/>
        <v>0</v>
      </c>
      <c r="Q23" s="35">
        <f t="shared" si="15"/>
        <v>0</v>
      </c>
      <c r="R23" s="35">
        <f t="shared" si="15"/>
        <v>0</v>
      </c>
      <c r="S23" s="35">
        <f t="shared" si="15"/>
        <v>0</v>
      </c>
      <c r="T23" s="35">
        <f t="shared" si="15"/>
        <v>0</v>
      </c>
      <c r="U23" s="35">
        <f t="shared" si="15"/>
        <v>0</v>
      </c>
      <c r="V23" s="35">
        <f t="shared" si="15"/>
        <v>4</v>
      </c>
      <c r="W23" s="35">
        <f t="shared" si="15"/>
        <v>0.4</v>
      </c>
      <c r="X23" s="35">
        <f t="shared" si="15"/>
        <v>0</v>
      </c>
      <c r="Y23" s="35">
        <f t="shared" si="15"/>
        <v>1.5</v>
      </c>
      <c r="Z23" s="35">
        <f t="shared" si="15"/>
        <v>0</v>
      </c>
      <c r="AA23" s="35">
        <f t="shared" si="15"/>
        <v>0</v>
      </c>
      <c r="AB23" s="35">
        <f t="shared" si="15"/>
        <v>0</v>
      </c>
      <c r="AC23" s="35">
        <f t="shared" si="15"/>
        <v>0</v>
      </c>
      <c r="AD23" s="35">
        <f t="shared" si="15"/>
        <v>0</v>
      </c>
      <c r="AE23" s="35">
        <f t="shared" si="15"/>
        <v>0</v>
      </c>
      <c r="AF23" s="35">
        <f t="shared" si="15"/>
        <v>0</v>
      </c>
      <c r="AG23" s="35">
        <f t="shared" si="15"/>
        <v>0</v>
      </c>
    </row>
    <row r="24" spans="1:33" ht="15.75" x14ac:dyDescent="0.25">
      <c r="A24" s="16" t="s">
        <v>33</v>
      </c>
      <c r="B24" s="17" t="s">
        <v>34</v>
      </c>
      <c r="C24" s="18" t="s">
        <v>17</v>
      </c>
      <c r="D24" s="37">
        <f t="shared" ref="D24:AG24" si="16">SUM(D25,D29,D32,D41)</f>
        <v>0</v>
      </c>
      <c r="E24" s="37">
        <f t="shared" si="16"/>
        <v>0</v>
      </c>
      <c r="F24" s="37">
        <f t="shared" si="16"/>
        <v>0</v>
      </c>
      <c r="G24" s="37">
        <f t="shared" si="16"/>
        <v>0</v>
      </c>
      <c r="H24" s="37">
        <f t="shared" si="16"/>
        <v>0</v>
      </c>
      <c r="I24" s="37">
        <f t="shared" si="16"/>
        <v>0</v>
      </c>
      <c r="J24" s="37">
        <f t="shared" si="16"/>
        <v>0</v>
      </c>
      <c r="K24" s="37">
        <f t="shared" si="16"/>
        <v>0</v>
      </c>
      <c r="L24" s="37">
        <f t="shared" si="16"/>
        <v>0</v>
      </c>
      <c r="M24" s="37">
        <f t="shared" si="16"/>
        <v>0</v>
      </c>
      <c r="N24" s="37">
        <f t="shared" si="16"/>
        <v>0</v>
      </c>
      <c r="O24" s="37">
        <f t="shared" si="16"/>
        <v>0</v>
      </c>
      <c r="P24" s="37">
        <f t="shared" si="16"/>
        <v>0</v>
      </c>
      <c r="Q24" s="37">
        <f t="shared" si="16"/>
        <v>0</v>
      </c>
      <c r="R24" s="37">
        <f t="shared" si="16"/>
        <v>0</v>
      </c>
      <c r="S24" s="37">
        <f t="shared" si="16"/>
        <v>0</v>
      </c>
      <c r="T24" s="37">
        <f t="shared" si="16"/>
        <v>0</v>
      </c>
      <c r="U24" s="37">
        <f t="shared" si="16"/>
        <v>0</v>
      </c>
      <c r="V24" s="37">
        <f t="shared" si="16"/>
        <v>0</v>
      </c>
      <c r="W24" s="37">
        <f t="shared" si="16"/>
        <v>0</v>
      </c>
      <c r="X24" s="37">
        <f t="shared" si="16"/>
        <v>0</v>
      </c>
      <c r="Y24" s="37">
        <f t="shared" si="16"/>
        <v>0</v>
      </c>
      <c r="Z24" s="37">
        <f t="shared" si="16"/>
        <v>0</v>
      </c>
      <c r="AA24" s="37">
        <f t="shared" si="16"/>
        <v>0</v>
      </c>
      <c r="AB24" s="37">
        <f t="shared" si="16"/>
        <v>0</v>
      </c>
      <c r="AC24" s="37">
        <f t="shared" si="16"/>
        <v>0</v>
      </c>
      <c r="AD24" s="37">
        <f t="shared" si="16"/>
        <v>0</v>
      </c>
      <c r="AE24" s="37">
        <f t="shared" si="16"/>
        <v>0</v>
      </c>
      <c r="AF24" s="37">
        <f t="shared" si="16"/>
        <v>0</v>
      </c>
      <c r="AG24" s="37">
        <f t="shared" si="16"/>
        <v>0</v>
      </c>
    </row>
    <row r="25" spans="1:33" ht="31.5" x14ac:dyDescent="0.25">
      <c r="A25" s="19" t="s">
        <v>35</v>
      </c>
      <c r="B25" s="20" t="s">
        <v>36</v>
      </c>
      <c r="C25" s="21" t="s">
        <v>17</v>
      </c>
      <c r="D25" s="38">
        <f t="shared" ref="D25:AG25" si="17">SUM(D26:D28)</f>
        <v>0</v>
      </c>
      <c r="E25" s="38">
        <f t="shared" si="17"/>
        <v>0</v>
      </c>
      <c r="F25" s="38">
        <f t="shared" si="17"/>
        <v>0</v>
      </c>
      <c r="G25" s="38">
        <f t="shared" si="17"/>
        <v>0</v>
      </c>
      <c r="H25" s="38">
        <f t="shared" si="17"/>
        <v>0</v>
      </c>
      <c r="I25" s="38">
        <f t="shared" si="17"/>
        <v>0</v>
      </c>
      <c r="J25" s="38">
        <f t="shared" si="17"/>
        <v>0</v>
      </c>
      <c r="K25" s="38">
        <f t="shared" si="17"/>
        <v>0</v>
      </c>
      <c r="L25" s="38">
        <f t="shared" si="17"/>
        <v>0</v>
      </c>
      <c r="M25" s="38">
        <f t="shared" si="17"/>
        <v>0</v>
      </c>
      <c r="N25" s="38">
        <f t="shared" si="17"/>
        <v>0</v>
      </c>
      <c r="O25" s="38">
        <f t="shared" si="17"/>
        <v>0</v>
      </c>
      <c r="P25" s="38">
        <f t="shared" si="17"/>
        <v>0</v>
      </c>
      <c r="Q25" s="38">
        <f t="shared" si="17"/>
        <v>0</v>
      </c>
      <c r="R25" s="38">
        <f t="shared" si="17"/>
        <v>0</v>
      </c>
      <c r="S25" s="38">
        <f t="shared" si="17"/>
        <v>0</v>
      </c>
      <c r="T25" s="38">
        <f t="shared" si="17"/>
        <v>0</v>
      </c>
      <c r="U25" s="38">
        <f t="shared" si="17"/>
        <v>0</v>
      </c>
      <c r="V25" s="38">
        <f t="shared" si="17"/>
        <v>0</v>
      </c>
      <c r="W25" s="38">
        <f t="shared" si="17"/>
        <v>0</v>
      </c>
      <c r="X25" s="38">
        <f t="shared" si="17"/>
        <v>0</v>
      </c>
      <c r="Y25" s="38">
        <f t="shared" si="17"/>
        <v>0</v>
      </c>
      <c r="Z25" s="38">
        <f t="shared" si="17"/>
        <v>0</v>
      </c>
      <c r="AA25" s="38">
        <f t="shared" si="17"/>
        <v>0</v>
      </c>
      <c r="AB25" s="38">
        <f t="shared" si="17"/>
        <v>0</v>
      </c>
      <c r="AC25" s="38">
        <f t="shared" si="17"/>
        <v>0</v>
      </c>
      <c r="AD25" s="38">
        <f t="shared" si="17"/>
        <v>0</v>
      </c>
      <c r="AE25" s="38">
        <f t="shared" si="17"/>
        <v>0</v>
      </c>
      <c r="AF25" s="38">
        <f t="shared" si="17"/>
        <v>0</v>
      </c>
      <c r="AG25" s="38">
        <f t="shared" si="17"/>
        <v>0</v>
      </c>
    </row>
    <row r="26" spans="1:33" ht="47.25" x14ac:dyDescent="0.25">
      <c r="A26" s="8" t="s">
        <v>37</v>
      </c>
      <c r="B26" s="9" t="s">
        <v>38</v>
      </c>
      <c r="C26" s="10" t="s">
        <v>17</v>
      </c>
      <c r="D26" s="36" t="s">
        <v>18</v>
      </c>
      <c r="E26" s="36" t="s">
        <v>18</v>
      </c>
      <c r="F26" s="36" t="s">
        <v>18</v>
      </c>
      <c r="G26" s="36" t="s">
        <v>18</v>
      </c>
      <c r="H26" s="36" t="s">
        <v>18</v>
      </c>
      <c r="I26" s="36" t="s">
        <v>18</v>
      </c>
      <c r="J26" s="36" t="s">
        <v>18</v>
      </c>
      <c r="K26" s="36" t="s">
        <v>18</v>
      </c>
      <c r="L26" s="36" t="s">
        <v>18</v>
      </c>
      <c r="M26" s="36" t="s">
        <v>18</v>
      </c>
      <c r="N26" s="36" t="s">
        <v>18</v>
      </c>
      <c r="O26" s="36" t="s">
        <v>18</v>
      </c>
      <c r="P26" s="36" t="s">
        <v>18</v>
      </c>
      <c r="Q26" s="36" t="s">
        <v>18</v>
      </c>
      <c r="R26" s="36" t="s">
        <v>18</v>
      </c>
      <c r="S26" s="36" t="s">
        <v>18</v>
      </c>
      <c r="T26" s="36" t="s">
        <v>18</v>
      </c>
      <c r="U26" s="36" t="s">
        <v>18</v>
      </c>
      <c r="V26" s="36" t="s">
        <v>18</v>
      </c>
      <c r="W26" s="36" t="s">
        <v>18</v>
      </c>
      <c r="X26" s="36" t="s">
        <v>18</v>
      </c>
      <c r="Y26" s="36" t="s">
        <v>18</v>
      </c>
      <c r="Z26" s="36" t="s">
        <v>18</v>
      </c>
      <c r="AA26" s="36" t="s">
        <v>18</v>
      </c>
      <c r="AB26" s="36" t="s">
        <v>18</v>
      </c>
      <c r="AC26" s="36" t="s">
        <v>18</v>
      </c>
      <c r="AD26" s="36" t="s">
        <v>18</v>
      </c>
      <c r="AE26" s="36" t="s">
        <v>18</v>
      </c>
      <c r="AF26" s="36" t="s">
        <v>18</v>
      </c>
      <c r="AG26" s="36" t="s">
        <v>18</v>
      </c>
    </row>
    <row r="27" spans="1:33" ht="47.25" x14ac:dyDescent="0.25">
      <c r="A27" s="8" t="s">
        <v>39</v>
      </c>
      <c r="B27" s="9" t="s">
        <v>40</v>
      </c>
      <c r="C27" s="10" t="s">
        <v>17</v>
      </c>
      <c r="D27" s="36" t="s">
        <v>18</v>
      </c>
      <c r="E27" s="36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  <c r="T27" s="36" t="s">
        <v>18</v>
      </c>
      <c r="U27" s="36" t="s">
        <v>18</v>
      </c>
      <c r="V27" s="36" t="s">
        <v>18</v>
      </c>
      <c r="W27" s="36" t="s">
        <v>18</v>
      </c>
      <c r="X27" s="36" t="s">
        <v>18</v>
      </c>
      <c r="Y27" s="36" t="s">
        <v>18</v>
      </c>
      <c r="Z27" s="36" t="s">
        <v>18</v>
      </c>
      <c r="AA27" s="36" t="s">
        <v>18</v>
      </c>
      <c r="AB27" s="36" t="s">
        <v>18</v>
      </c>
      <c r="AC27" s="36" t="s">
        <v>18</v>
      </c>
      <c r="AD27" s="36" t="s">
        <v>18</v>
      </c>
      <c r="AE27" s="36" t="s">
        <v>18</v>
      </c>
      <c r="AF27" s="36" t="s">
        <v>18</v>
      </c>
      <c r="AG27" s="36" t="s">
        <v>18</v>
      </c>
    </row>
    <row r="28" spans="1:33" ht="31.5" x14ac:dyDescent="0.25">
      <c r="A28" s="8" t="s">
        <v>41</v>
      </c>
      <c r="B28" s="9" t="s">
        <v>42</v>
      </c>
      <c r="C28" s="10" t="s">
        <v>17</v>
      </c>
      <c r="D28" s="36" t="s">
        <v>18</v>
      </c>
      <c r="E28" s="36" t="s">
        <v>18</v>
      </c>
      <c r="F28" s="36" t="s">
        <v>18</v>
      </c>
      <c r="G28" s="36" t="s">
        <v>18</v>
      </c>
      <c r="H28" s="36" t="s">
        <v>18</v>
      </c>
      <c r="I28" s="36" t="s">
        <v>18</v>
      </c>
      <c r="J28" s="36" t="s">
        <v>18</v>
      </c>
      <c r="K28" s="36" t="s">
        <v>18</v>
      </c>
      <c r="L28" s="36" t="s">
        <v>18</v>
      </c>
      <c r="M28" s="36" t="s">
        <v>18</v>
      </c>
      <c r="N28" s="36" t="s">
        <v>18</v>
      </c>
      <c r="O28" s="36" t="s">
        <v>18</v>
      </c>
      <c r="P28" s="36" t="s">
        <v>18</v>
      </c>
      <c r="Q28" s="36" t="s">
        <v>18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Y28" s="36" t="s">
        <v>18</v>
      </c>
      <c r="Z28" s="36" t="s">
        <v>18</v>
      </c>
      <c r="AA28" s="36" t="s">
        <v>18</v>
      </c>
      <c r="AB28" s="36" t="s">
        <v>18</v>
      </c>
      <c r="AC28" s="36" t="s">
        <v>18</v>
      </c>
      <c r="AD28" s="36" t="s">
        <v>18</v>
      </c>
      <c r="AE28" s="36" t="s">
        <v>18</v>
      </c>
      <c r="AF28" s="36" t="s">
        <v>18</v>
      </c>
      <c r="AG28" s="36" t="s">
        <v>18</v>
      </c>
    </row>
    <row r="29" spans="1:33" ht="31.5" x14ac:dyDescent="0.25">
      <c r="A29" s="19" t="s">
        <v>43</v>
      </c>
      <c r="B29" s="20" t="s">
        <v>44</v>
      </c>
      <c r="C29" s="21" t="s">
        <v>17</v>
      </c>
      <c r="D29" s="38">
        <f t="shared" ref="D29:AG29" si="18">SUM(D30:D31)</f>
        <v>0</v>
      </c>
      <c r="E29" s="38">
        <f t="shared" si="18"/>
        <v>0</v>
      </c>
      <c r="F29" s="38">
        <f t="shared" si="18"/>
        <v>0</v>
      </c>
      <c r="G29" s="38">
        <f t="shared" si="18"/>
        <v>0</v>
      </c>
      <c r="H29" s="38">
        <f t="shared" si="18"/>
        <v>0</v>
      </c>
      <c r="I29" s="38">
        <f t="shared" si="18"/>
        <v>0</v>
      </c>
      <c r="J29" s="38">
        <f t="shared" si="18"/>
        <v>0</v>
      </c>
      <c r="K29" s="38">
        <f t="shared" si="18"/>
        <v>0</v>
      </c>
      <c r="L29" s="38">
        <f t="shared" si="18"/>
        <v>0</v>
      </c>
      <c r="M29" s="38">
        <f t="shared" si="18"/>
        <v>0</v>
      </c>
      <c r="N29" s="38">
        <f t="shared" si="18"/>
        <v>0</v>
      </c>
      <c r="O29" s="38">
        <f t="shared" si="18"/>
        <v>0</v>
      </c>
      <c r="P29" s="38">
        <f t="shared" si="18"/>
        <v>0</v>
      </c>
      <c r="Q29" s="38">
        <f t="shared" si="18"/>
        <v>0</v>
      </c>
      <c r="R29" s="38">
        <f t="shared" si="18"/>
        <v>0</v>
      </c>
      <c r="S29" s="38">
        <f t="shared" si="18"/>
        <v>0</v>
      </c>
      <c r="T29" s="38">
        <f t="shared" si="18"/>
        <v>0</v>
      </c>
      <c r="U29" s="38">
        <f t="shared" si="18"/>
        <v>0</v>
      </c>
      <c r="V29" s="38">
        <f t="shared" si="18"/>
        <v>0</v>
      </c>
      <c r="W29" s="38">
        <f t="shared" si="18"/>
        <v>0</v>
      </c>
      <c r="X29" s="38">
        <f t="shared" si="18"/>
        <v>0</v>
      </c>
      <c r="Y29" s="38">
        <f t="shared" si="18"/>
        <v>0</v>
      </c>
      <c r="Z29" s="38">
        <f t="shared" si="18"/>
        <v>0</v>
      </c>
      <c r="AA29" s="38">
        <f t="shared" si="18"/>
        <v>0</v>
      </c>
      <c r="AB29" s="38">
        <f t="shared" si="18"/>
        <v>0</v>
      </c>
      <c r="AC29" s="38">
        <f t="shared" si="18"/>
        <v>0</v>
      </c>
      <c r="AD29" s="38">
        <f t="shared" si="18"/>
        <v>0</v>
      </c>
      <c r="AE29" s="38">
        <f t="shared" si="18"/>
        <v>0</v>
      </c>
      <c r="AF29" s="38">
        <f t="shared" si="18"/>
        <v>0</v>
      </c>
      <c r="AG29" s="38">
        <f t="shared" si="18"/>
        <v>0</v>
      </c>
    </row>
    <row r="30" spans="1:33" ht="47.25" x14ac:dyDescent="0.25">
      <c r="A30" s="8" t="s">
        <v>45</v>
      </c>
      <c r="B30" s="9" t="s">
        <v>46</v>
      </c>
      <c r="C30" s="10" t="s">
        <v>17</v>
      </c>
      <c r="D30" s="36" t="s">
        <v>18</v>
      </c>
      <c r="E30" s="36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  <c r="T30" s="36" t="s">
        <v>18</v>
      </c>
      <c r="U30" s="36" t="s">
        <v>18</v>
      </c>
      <c r="V30" s="36" t="s">
        <v>18</v>
      </c>
      <c r="W30" s="36" t="s">
        <v>18</v>
      </c>
      <c r="X30" s="36" t="s">
        <v>18</v>
      </c>
      <c r="Y30" s="36" t="s">
        <v>18</v>
      </c>
      <c r="Z30" s="36" t="s">
        <v>18</v>
      </c>
      <c r="AA30" s="36" t="s">
        <v>18</v>
      </c>
      <c r="AB30" s="36" t="s">
        <v>18</v>
      </c>
      <c r="AC30" s="36" t="s">
        <v>18</v>
      </c>
      <c r="AD30" s="36" t="s">
        <v>18</v>
      </c>
      <c r="AE30" s="36" t="s">
        <v>18</v>
      </c>
      <c r="AF30" s="36" t="s">
        <v>18</v>
      </c>
      <c r="AG30" s="36" t="s">
        <v>18</v>
      </c>
    </row>
    <row r="31" spans="1:33" ht="31.5" x14ac:dyDescent="0.25">
      <c r="A31" s="8" t="s">
        <v>47</v>
      </c>
      <c r="B31" s="9" t="s">
        <v>48</v>
      </c>
      <c r="C31" s="10" t="s">
        <v>17</v>
      </c>
      <c r="D31" s="36" t="s">
        <v>18</v>
      </c>
      <c r="E31" s="36" t="s">
        <v>18</v>
      </c>
      <c r="F31" s="36" t="s">
        <v>18</v>
      </c>
      <c r="G31" s="36" t="s">
        <v>18</v>
      </c>
      <c r="H31" s="36" t="s">
        <v>18</v>
      </c>
      <c r="I31" s="36" t="s">
        <v>18</v>
      </c>
      <c r="J31" s="36" t="s">
        <v>18</v>
      </c>
      <c r="K31" s="36" t="s">
        <v>18</v>
      </c>
      <c r="L31" s="36" t="s">
        <v>18</v>
      </c>
      <c r="M31" s="36" t="s">
        <v>18</v>
      </c>
      <c r="N31" s="36" t="s">
        <v>18</v>
      </c>
      <c r="O31" s="36" t="s">
        <v>18</v>
      </c>
      <c r="P31" s="36" t="s">
        <v>18</v>
      </c>
      <c r="Q31" s="36" t="s">
        <v>18</v>
      </c>
      <c r="R31" s="36" t="s">
        <v>18</v>
      </c>
      <c r="S31" s="36" t="s">
        <v>18</v>
      </c>
      <c r="T31" s="36" t="s">
        <v>18</v>
      </c>
      <c r="U31" s="36" t="s">
        <v>18</v>
      </c>
      <c r="V31" s="36" t="s">
        <v>18</v>
      </c>
      <c r="W31" s="36" t="s">
        <v>18</v>
      </c>
      <c r="X31" s="36" t="s">
        <v>18</v>
      </c>
      <c r="Y31" s="36" t="s">
        <v>18</v>
      </c>
      <c r="Z31" s="36" t="s">
        <v>18</v>
      </c>
      <c r="AA31" s="36" t="s">
        <v>18</v>
      </c>
      <c r="AB31" s="36" t="s">
        <v>18</v>
      </c>
      <c r="AC31" s="36" t="s">
        <v>18</v>
      </c>
      <c r="AD31" s="36" t="s">
        <v>18</v>
      </c>
      <c r="AE31" s="36" t="s">
        <v>18</v>
      </c>
      <c r="AF31" s="36" t="s">
        <v>18</v>
      </c>
      <c r="AG31" s="36" t="s">
        <v>18</v>
      </c>
    </row>
    <row r="32" spans="1:33" ht="31.5" x14ac:dyDescent="0.25">
      <c r="A32" s="19" t="s">
        <v>49</v>
      </c>
      <c r="B32" s="20" t="s">
        <v>50</v>
      </c>
      <c r="C32" s="21" t="s">
        <v>17</v>
      </c>
      <c r="D32" s="38">
        <f t="shared" ref="D32:AG32" si="19">SUM(D33:D40)</f>
        <v>0</v>
      </c>
      <c r="E32" s="38">
        <f t="shared" si="19"/>
        <v>0</v>
      </c>
      <c r="F32" s="38">
        <f t="shared" si="19"/>
        <v>0</v>
      </c>
      <c r="G32" s="38">
        <f t="shared" si="19"/>
        <v>0</v>
      </c>
      <c r="H32" s="38">
        <f t="shared" si="19"/>
        <v>0</v>
      </c>
      <c r="I32" s="38">
        <f t="shared" si="19"/>
        <v>0</v>
      </c>
      <c r="J32" s="38">
        <f t="shared" si="19"/>
        <v>0</v>
      </c>
      <c r="K32" s="38">
        <f t="shared" si="19"/>
        <v>0</v>
      </c>
      <c r="L32" s="38">
        <f t="shared" si="19"/>
        <v>0</v>
      </c>
      <c r="M32" s="38">
        <f t="shared" si="19"/>
        <v>0</v>
      </c>
      <c r="N32" s="38">
        <f t="shared" si="19"/>
        <v>0</v>
      </c>
      <c r="O32" s="38">
        <f t="shared" si="19"/>
        <v>0</v>
      </c>
      <c r="P32" s="38">
        <f t="shared" si="19"/>
        <v>0</v>
      </c>
      <c r="Q32" s="38">
        <f t="shared" si="19"/>
        <v>0</v>
      </c>
      <c r="R32" s="38">
        <f t="shared" si="19"/>
        <v>0</v>
      </c>
      <c r="S32" s="38">
        <f t="shared" si="19"/>
        <v>0</v>
      </c>
      <c r="T32" s="38">
        <f t="shared" si="19"/>
        <v>0</v>
      </c>
      <c r="U32" s="38">
        <f t="shared" si="19"/>
        <v>0</v>
      </c>
      <c r="V32" s="38">
        <f t="shared" si="19"/>
        <v>0</v>
      </c>
      <c r="W32" s="38">
        <f t="shared" si="19"/>
        <v>0</v>
      </c>
      <c r="X32" s="38">
        <f t="shared" si="19"/>
        <v>0</v>
      </c>
      <c r="Y32" s="38">
        <f t="shared" si="19"/>
        <v>0</v>
      </c>
      <c r="Z32" s="38">
        <f t="shared" si="19"/>
        <v>0</v>
      </c>
      <c r="AA32" s="38">
        <f t="shared" si="19"/>
        <v>0</v>
      </c>
      <c r="AB32" s="38">
        <f t="shared" si="19"/>
        <v>0</v>
      </c>
      <c r="AC32" s="38">
        <f t="shared" si="19"/>
        <v>0</v>
      </c>
      <c r="AD32" s="38">
        <f t="shared" si="19"/>
        <v>0</v>
      </c>
      <c r="AE32" s="38">
        <f t="shared" si="19"/>
        <v>0</v>
      </c>
      <c r="AF32" s="38">
        <f t="shared" si="19"/>
        <v>0</v>
      </c>
      <c r="AG32" s="38">
        <f t="shared" si="19"/>
        <v>0</v>
      </c>
    </row>
    <row r="33" spans="1:33" ht="31.5" x14ac:dyDescent="0.25">
      <c r="A33" s="8" t="s">
        <v>51</v>
      </c>
      <c r="B33" s="9" t="s">
        <v>52</v>
      </c>
      <c r="C33" s="10" t="s">
        <v>17</v>
      </c>
      <c r="D33" s="36" t="s">
        <v>18</v>
      </c>
      <c r="E33" s="36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  <c r="T33" s="36" t="s">
        <v>18</v>
      </c>
      <c r="U33" s="36" t="s">
        <v>18</v>
      </c>
      <c r="V33" s="36" t="s">
        <v>18</v>
      </c>
      <c r="W33" s="36" t="s">
        <v>18</v>
      </c>
      <c r="X33" s="36" t="s">
        <v>18</v>
      </c>
      <c r="Y33" s="36" t="s">
        <v>18</v>
      </c>
      <c r="Z33" s="36" t="s">
        <v>18</v>
      </c>
      <c r="AA33" s="36" t="s">
        <v>18</v>
      </c>
      <c r="AB33" s="36" t="s">
        <v>18</v>
      </c>
      <c r="AC33" s="36" t="s">
        <v>18</v>
      </c>
      <c r="AD33" s="36" t="s">
        <v>18</v>
      </c>
      <c r="AE33" s="36" t="s">
        <v>18</v>
      </c>
      <c r="AF33" s="36" t="s">
        <v>18</v>
      </c>
      <c r="AG33" s="36" t="s">
        <v>18</v>
      </c>
    </row>
    <row r="34" spans="1:33" ht="78.75" x14ac:dyDescent="0.25">
      <c r="A34" s="8" t="s">
        <v>51</v>
      </c>
      <c r="B34" s="9" t="s">
        <v>53</v>
      </c>
      <c r="C34" s="10" t="s">
        <v>17</v>
      </c>
      <c r="D34" s="36" t="s">
        <v>18</v>
      </c>
      <c r="E34" s="36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  <c r="T34" s="36" t="s">
        <v>18</v>
      </c>
      <c r="U34" s="36" t="s">
        <v>18</v>
      </c>
      <c r="V34" s="36" t="s">
        <v>18</v>
      </c>
      <c r="W34" s="36" t="s">
        <v>18</v>
      </c>
      <c r="X34" s="36" t="s">
        <v>18</v>
      </c>
      <c r="Y34" s="36" t="s">
        <v>18</v>
      </c>
      <c r="Z34" s="36" t="s">
        <v>18</v>
      </c>
      <c r="AA34" s="36" t="s">
        <v>18</v>
      </c>
      <c r="AB34" s="36" t="s">
        <v>18</v>
      </c>
      <c r="AC34" s="36" t="s">
        <v>18</v>
      </c>
      <c r="AD34" s="36" t="s">
        <v>18</v>
      </c>
      <c r="AE34" s="36" t="s">
        <v>18</v>
      </c>
      <c r="AF34" s="36" t="s">
        <v>18</v>
      </c>
      <c r="AG34" s="36" t="s">
        <v>18</v>
      </c>
    </row>
    <row r="35" spans="1:33" ht="63" x14ac:dyDescent="0.25">
      <c r="A35" s="8" t="s">
        <v>51</v>
      </c>
      <c r="B35" s="9" t="s">
        <v>54</v>
      </c>
      <c r="C35" s="10" t="s">
        <v>17</v>
      </c>
      <c r="D35" s="36" t="s">
        <v>18</v>
      </c>
      <c r="E35" s="36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  <c r="T35" s="36" t="s">
        <v>18</v>
      </c>
      <c r="U35" s="36" t="s">
        <v>18</v>
      </c>
      <c r="V35" s="36" t="s">
        <v>18</v>
      </c>
      <c r="W35" s="36" t="s">
        <v>18</v>
      </c>
      <c r="X35" s="36" t="s">
        <v>18</v>
      </c>
      <c r="Y35" s="36" t="s">
        <v>18</v>
      </c>
      <c r="Z35" s="36" t="s">
        <v>18</v>
      </c>
      <c r="AA35" s="36" t="s">
        <v>18</v>
      </c>
      <c r="AB35" s="36" t="s">
        <v>18</v>
      </c>
      <c r="AC35" s="36" t="s">
        <v>18</v>
      </c>
      <c r="AD35" s="36" t="s">
        <v>18</v>
      </c>
      <c r="AE35" s="36" t="s">
        <v>18</v>
      </c>
      <c r="AF35" s="36" t="s">
        <v>18</v>
      </c>
      <c r="AG35" s="36" t="s">
        <v>18</v>
      </c>
    </row>
    <row r="36" spans="1:33" ht="63" x14ac:dyDescent="0.25">
      <c r="A36" s="8" t="s">
        <v>51</v>
      </c>
      <c r="B36" s="9" t="s">
        <v>55</v>
      </c>
      <c r="C36" s="10" t="s">
        <v>17</v>
      </c>
      <c r="D36" s="36" t="s">
        <v>18</v>
      </c>
      <c r="E36" s="36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 t="s">
        <v>18</v>
      </c>
      <c r="X36" s="36" t="s">
        <v>18</v>
      </c>
      <c r="Y36" s="36" t="s">
        <v>18</v>
      </c>
      <c r="Z36" s="36" t="s">
        <v>18</v>
      </c>
      <c r="AA36" s="36" t="s">
        <v>18</v>
      </c>
      <c r="AB36" s="36" t="s">
        <v>18</v>
      </c>
      <c r="AC36" s="36" t="s">
        <v>18</v>
      </c>
      <c r="AD36" s="36" t="s">
        <v>18</v>
      </c>
      <c r="AE36" s="36" t="s">
        <v>18</v>
      </c>
      <c r="AF36" s="36" t="s">
        <v>18</v>
      </c>
      <c r="AG36" s="36" t="s">
        <v>18</v>
      </c>
    </row>
    <row r="37" spans="1:33" ht="31.5" x14ac:dyDescent="0.25">
      <c r="A37" s="8" t="s">
        <v>56</v>
      </c>
      <c r="B37" s="9" t="s">
        <v>52</v>
      </c>
      <c r="C37" s="10" t="s">
        <v>17</v>
      </c>
      <c r="D37" s="36" t="s">
        <v>18</v>
      </c>
      <c r="E37" s="36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  <c r="T37" s="36" t="s">
        <v>18</v>
      </c>
      <c r="U37" s="36" t="s">
        <v>18</v>
      </c>
      <c r="V37" s="36" t="s">
        <v>18</v>
      </c>
      <c r="W37" s="36" t="s">
        <v>18</v>
      </c>
      <c r="X37" s="36" t="s">
        <v>18</v>
      </c>
      <c r="Y37" s="36" t="s">
        <v>18</v>
      </c>
      <c r="Z37" s="36" t="s">
        <v>18</v>
      </c>
      <c r="AA37" s="36" t="s">
        <v>18</v>
      </c>
      <c r="AB37" s="36" t="s">
        <v>18</v>
      </c>
      <c r="AC37" s="36" t="s">
        <v>18</v>
      </c>
      <c r="AD37" s="36" t="s">
        <v>18</v>
      </c>
      <c r="AE37" s="36" t="s">
        <v>18</v>
      </c>
      <c r="AF37" s="36" t="s">
        <v>18</v>
      </c>
      <c r="AG37" s="36" t="s">
        <v>18</v>
      </c>
    </row>
    <row r="38" spans="1:33" ht="78.75" x14ac:dyDescent="0.25">
      <c r="A38" s="8" t="s">
        <v>56</v>
      </c>
      <c r="B38" s="9" t="s">
        <v>53</v>
      </c>
      <c r="C38" s="10" t="s">
        <v>17</v>
      </c>
      <c r="D38" s="36" t="s">
        <v>18</v>
      </c>
      <c r="E38" s="36" t="s">
        <v>18</v>
      </c>
      <c r="F38" s="36" t="s">
        <v>18</v>
      </c>
      <c r="G38" s="36" t="s">
        <v>18</v>
      </c>
      <c r="H38" s="36" t="s">
        <v>18</v>
      </c>
      <c r="I38" s="36" t="s">
        <v>18</v>
      </c>
      <c r="J38" s="36" t="s">
        <v>18</v>
      </c>
      <c r="K38" s="36" t="s">
        <v>18</v>
      </c>
      <c r="L38" s="36" t="s">
        <v>18</v>
      </c>
      <c r="M38" s="36" t="s">
        <v>18</v>
      </c>
      <c r="N38" s="36" t="s">
        <v>18</v>
      </c>
      <c r="O38" s="36" t="s">
        <v>18</v>
      </c>
      <c r="P38" s="36" t="s">
        <v>18</v>
      </c>
      <c r="Q38" s="36" t="s">
        <v>18</v>
      </c>
      <c r="R38" s="36" t="s">
        <v>18</v>
      </c>
      <c r="S38" s="36" t="s">
        <v>18</v>
      </c>
      <c r="T38" s="36" t="s">
        <v>18</v>
      </c>
      <c r="U38" s="36" t="s">
        <v>18</v>
      </c>
      <c r="V38" s="36" t="s">
        <v>18</v>
      </c>
      <c r="W38" s="36" t="s">
        <v>18</v>
      </c>
      <c r="X38" s="36" t="s">
        <v>18</v>
      </c>
      <c r="Y38" s="36" t="s">
        <v>18</v>
      </c>
      <c r="Z38" s="36" t="s">
        <v>18</v>
      </c>
      <c r="AA38" s="36" t="s">
        <v>18</v>
      </c>
      <c r="AB38" s="36" t="s">
        <v>18</v>
      </c>
      <c r="AC38" s="36" t="s">
        <v>18</v>
      </c>
      <c r="AD38" s="36" t="s">
        <v>18</v>
      </c>
      <c r="AE38" s="36" t="s">
        <v>18</v>
      </c>
      <c r="AF38" s="36" t="s">
        <v>18</v>
      </c>
      <c r="AG38" s="36" t="s">
        <v>18</v>
      </c>
    </row>
    <row r="39" spans="1:33" ht="63" x14ac:dyDescent="0.25">
      <c r="A39" s="8" t="s">
        <v>56</v>
      </c>
      <c r="B39" s="9" t="s">
        <v>54</v>
      </c>
      <c r="C39" s="10" t="s">
        <v>17</v>
      </c>
      <c r="D39" s="36" t="s">
        <v>18</v>
      </c>
      <c r="E39" s="36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  <c r="T39" s="36" t="s">
        <v>18</v>
      </c>
      <c r="U39" s="36" t="s">
        <v>18</v>
      </c>
      <c r="V39" s="36" t="s">
        <v>18</v>
      </c>
      <c r="W39" s="36" t="s">
        <v>18</v>
      </c>
      <c r="X39" s="36" t="s">
        <v>18</v>
      </c>
      <c r="Y39" s="36" t="s">
        <v>18</v>
      </c>
      <c r="Z39" s="36" t="s">
        <v>18</v>
      </c>
      <c r="AA39" s="36" t="s">
        <v>18</v>
      </c>
      <c r="AB39" s="36" t="s">
        <v>18</v>
      </c>
      <c r="AC39" s="36" t="s">
        <v>18</v>
      </c>
      <c r="AD39" s="36" t="s">
        <v>18</v>
      </c>
      <c r="AE39" s="36" t="s">
        <v>18</v>
      </c>
      <c r="AF39" s="36" t="s">
        <v>18</v>
      </c>
      <c r="AG39" s="36" t="s">
        <v>18</v>
      </c>
    </row>
    <row r="40" spans="1:33" ht="63" x14ac:dyDescent="0.25">
      <c r="A40" s="8" t="s">
        <v>56</v>
      </c>
      <c r="B40" s="9" t="s">
        <v>57</v>
      </c>
      <c r="C40" s="10" t="s">
        <v>17</v>
      </c>
      <c r="D40" s="36" t="s">
        <v>18</v>
      </c>
      <c r="E40" s="36" t="s">
        <v>18</v>
      </c>
      <c r="F40" s="36" t="s">
        <v>18</v>
      </c>
      <c r="G40" s="36" t="s">
        <v>18</v>
      </c>
      <c r="H40" s="36" t="s">
        <v>18</v>
      </c>
      <c r="I40" s="36" t="s">
        <v>18</v>
      </c>
      <c r="J40" s="36" t="s">
        <v>18</v>
      </c>
      <c r="K40" s="36" t="s">
        <v>18</v>
      </c>
      <c r="L40" s="36" t="s">
        <v>18</v>
      </c>
      <c r="M40" s="36" t="s">
        <v>18</v>
      </c>
      <c r="N40" s="36" t="s">
        <v>18</v>
      </c>
      <c r="O40" s="36" t="s">
        <v>18</v>
      </c>
      <c r="P40" s="36" t="s">
        <v>18</v>
      </c>
      <c r="Q40" s="36" t="s">
        <v>18</v>
      </c>
      <c r="R40" s="36" t="s">
        <v>18</v>
      </c>
      <c r="S40" s="36" t="s">
        <v>18</v>
      </c>
      <c r="T40" s="36" t="s">
        <v>18</v>
      </c>
      <c r="U40" s="36" t="s">
        <v>18</v>
      </c>
      <c r="V40" s="36" t="s">
        <v>18</v>
      </c>
      <c r="W40" s="36" t="s">
        <v>18</v>
      </c>
      <c r="X40" s="36" t="s">
        <v>18</v>
      </c>
      <c r="Y40" s="36" t="s">
        <v>18</v>
      </c>
      <c r="Z40" s="36" t="s">
        <v>18</v>
      </c>
      <c r="AA40" s="36" t="s">
        <v>18</v>
      </c>
      <c r="AB40" s="36" t="s">
        <v>18</v>
      </c>
      <c r="AC40" s="36" t="s">
        <v>18</v>
      </c>
      <c r="AD40" s="36" t="s">
        <v>18</v>
      </c>
      <c r="AE40" s="36" t="s">
        <v>18</v>
      </c>
      <c r="AF40" s="36" t="s">
        <v>18</v>
      </c>
      <c r="AG40" s="36" t="s">
        <v>18</v>
      </c>
    </row>
    <row r="41" spans="1:33" ht="63" x14ac:dyDescent="0.25">
      <c r="A41" s="19" t="s">
        <v>58</v>
      </c>
      <c r="B41" s="20" t="s">
        <v>59</v>
      </c>
      <c r="C41" s="21" t="s">
        <v>17</v>
      </c>
      <c r="D41" s="38">
        <f t="shared" ref="D41:AG41" si="20">SUM(D42:D43)</f>
        <v>0</v>
      </c>
      <c r="E41" s="38">
        <f t="shared" si="20"/>
        <v>0</v>
      </c>
      <c r="F41" s="38">
        <f t="shared" si="20"/>
        <v>0</v>
      </c>
      <c r="G41" s="38">
        <f t="shared" si="20"/>
        <v>0</v>
      </c>
      <c r="H41" s="38">
        <f t="shared" si="20"/>
        <v>0</v>
      </c>
      <c r="I41" s="38">
        <f t="shared" si="20"/>
        <v>0</v>
      </c>
      <c r="J41" s="38">
        <f t="shared" si="20"/>
        <v>0</v>
      </c>
      <c r="K41" s="38">
        <f t="shared" si="20"/>
        <v>0</v>
      </c>
      <c r="L41" s="38">
        <f t="shared" si="20"/>
        <v>0</v>
      </c>
      <c r="M41" s="38">
        <f t="shared" si="20"/>
        <v>0</v>
      </c>
      <c r="N41" s="38">
        <f t="shared" si="20"/>
        <v>0</v>
      </c>
      <c r="O41" s="38">
        <f t="shared" si="20"/>
        <v>0</v>
      </c>
      <c r="P41" s="38">
        <f t="shared" si="20"/>
        <v>0</v>
      </c>
      <c r="Q41" s="38">
        <f t="shared" si="20"/>
        <v>0</v>
      </c>
      <c r="R41" s="38">
        <f t="shared" si="20"/>
        <v>0</v>
      </c>
      <c r="S41" s="38">
        <f t="shared" si="20"/>
        <v>0</v>
      </c>
      <c r="T41" s="38">
        <f t="shared" si="20"/>
        <v>0</v>
      </c>
      <c r="U41" s="38">
        <f t="shared" si="20"/>
        <v>0</v>
      </c>
      <c r="V41" s="38">
        <f t="shared" si="20"/>
        <v>0</v>
      </c>
      <c r="W41" s="38">
        <f t="shared" si="20"/>
        <v>0</v>
      </c>
      <c r="X41" s="38">
        <f t="shared" si="20"/>
        <v>0</v>
      </c>
      <c r="Y41" s="38">
        <f t="shared" si="20"/>
        <v>0</v>
      </c>
      <c r="Z41" s="38">
        <f t="shared" si="20"/>
        <v>0</v>
      </c>
      <c r="AA41" s="38">
        <f t="shared" si="20"/>
        <v>0</v>
      </c>
      <c r="AB41" s="38">
        <f t="shared" si="20"/>
        <v>0</v>
      </c>
      <c r="AC41" s="38">
        <f t="shared" si="20"/>
        <v>0</v>
      </c>
      <c r="AD41" s="38">
        <f t="shared" si="20"/>
        <v>0</v>
      </c>
      <c r="AE41" s="38">
        <f t="shared" si="20"/>
        <v>0</v>
      </c>
      <c r="AF41" s="38">
        <f t="shared" si="20"/>
        <v>0</v>
      </c>
      <c r="AG41" s="38">
        <f t="shared" si="20"/>
        <v>0</v>
      </c>
    </row>
    <row r="42" spans="1:33" ht="47.25" x14ac:dyDescent="0.25">
      <c r="A42" s="8" t="s">
        <v>60</v>
      </c>
      <c r="B42" s="9" t="s">
        <v>61</v>
      </c>
      <c r="C42" s="10" t="s">
        <v>17</v>
      </c>
      <c r="D42" s="36" t="s">
        <v>18</v>
      </c>
      <c r="E42" s="36" t="s">
        <v>18</v>
      </c>
      <c r="F42" s="36" t="s">
        <v>18</v>
      </c>
      <c r="G42" s="36" t="s">
        <v>18</v>
      </c>
      <c r="H42" s="36" t="s">
        <v>18</v>
      </c>
      <c r="I42" s="36" t="s">
        <v>18</v>
      </c>
      <c r="J42" s="36" t="s">
        <v>18</v>
      </c>
      <c r="K42" s="36" t="s">
        <v>18</v>
      </c>
      <c r="L42" s="36" t="s">
        <v>18</v>
      </c>
      <c r="M42" s="36" t="s">
        <v>18</v>
      </c>
      <c r="N42" s="36" t="s">
        <v>18</v>
      </c>
      <c r="O42" s="36" t="s">
        <v>18</v>
      </c>
      <c r="P42" s="36" t="s">
        <v>18</v>
      </c>
      <c r="Q42" s="36" t="s">
        <v>18</v>
      </c>
      <c r="R42" s="36" t="s">
        <v>18</v>
      </c>
      <c r="S42" s="36" t="s">
        <v>18</v>
      </c>
      <c r="T42" s="36" t="s">
        <v>18</v>
      </c>
      <c r="U42" s="36" t="s">
        <v>18</v>
      </c>
      <c r="V42" s="36" t="s">
        <v>18</v>
      </c>
      <c r="W42" s="36" t="s">
        <v>18</v>
      </c>
      <c r="X42" s="36" t="s">
        <v>18</v>
      </c>
      <c r="Y42" s="36" t="s">
        <v>18</v>
      </c>
      <c r="Z42" s="36" t="s">
        <v>18</v>
      </c>
      <c r="AA42" s="36" t="s">
        <v>18</v>
      </c>
      <c r="AB42" s="36" t="s">
        <v>18</v>
      </c>
      <c r="AC42" s="36" t="s">
        <v>18</v>
      </c>
      <c r="AD42" s="36" t="s">
        <v>18</v>
      </c>
      <c r="AE42" s="36" t="s">
        <v>18</v>
      </c>
      <c r="AF42" s="36" t="s">
        <v>18</v>
      </c>
      <c r="AG42" s="36" t="s">
        <v>18</v>
      </c>
    </row>
    <row r="43" spans="1:33" ht="63" x14ac:dyDescent="0.25">
      <c r="A43" s="8" t="s">
        <v>62</v>
      </c>
      <c r="B43" s="9" t="s">
        <v>63</v>
      </c>
      <c r="C43" s="10" t="s">
        <v>17</v>
      </c>
      <c r="D43" s="36" t="s">
        <v>18</v>
      </c>
      <c r="E43" s="36" t="s">
        <v>18</v>
      </c>
      <c r="F43" s="36" t="s">
        <v>18</v>
      </c>
      <c r="G43" s="36" t="s">
        <v>18</v>
      </c>
      <c r="H43" s="36" t="s">
        <v>18</v>
      </c>
      <c r="I43" s="36" t="s">
        <v>18</v>
      </c>
      <c r="J43" s="36" t="s">
        <v>18</v>
      </c>
      <c r="K43" s="36" t="s">
        <v>18</v>
      </c>
      <c r="L43" s="36" t="s">
        <v>18</v>
      </c>
      <c r="M43" s="36" t="s">
        <v>18</v>
      </c>
      <c r="N43" s="36" t="s">
        <v>18</v>
      </c>
      <c r="O43" s="36" t="s">
        <v>18</v>
      </c>
      <c r="P43" s="36" t="s">
        <v>18</v>
      </c>
      <c r="Q43" s="36" t="s">
        <v>18</v>
      </c>
      <c r="R43" s="36" t="s">
        <v>18</v>
      </c>
      <c r="S43" s="36" t="s">
        <v>18</v>
      </c>
      <c r="T43" s="36" t="s">
        <v>18</v>
      </c>
      <c r="U43" s="36" t="s">
        <v>18</v>
      </c>
      <c r="V43" s="36" t="s">
        <v>18</v>
      </c>
      <c r="W43" s="36" t="s">
        <v>18</v>
      </c>
      <c r="X43" s="36" t="s">
        <v>18</v>
      </c>
      <c r="Y43" s="36" t="s">
        <v>18</v>
      </c>
      <c r="Z43" s="36" t="s">
        <v>18</v>
      </c>
      <c r="AA43" s="36" t="s">
        <v>18</v>
      </c>
      <c r="AB43" s="36" t="s">
        <v>18</v>
      </c>
      <c r="AC43" s="36" t="s">
        <v>18</v>
      </c>
      <c r="AD43" s="36" t="s">
        <v>18</v>
      </c>
      <c r="AE43" s="36" t="s">
        <v>18</v>
      </c>
      <c r="AF43" s="36" t="s">
        <v>18</v>
      </c>
      <c r="AG43" s="36" t="s">
        <v>18</v>
      </c>
    </row>
    <row r="44" spans="1:33" ht="31.5" x14ac:dyDescent="0.25">
      <c r="A44" s="16" t="s">
        <v>64</v>
      </c>
      <c r="B44" s="17" t="s">
        <v>65</v>
      </c>
      <c r="C44" s="18" t="s">
        <v>17</v>
      </c>
      <c r="D44" s="37">
        <f t="shared" ref="D44:AG44" si="21">SUM(D45,D52,D58,D67)</f>
        <v>0</v>
      </c>
      <c r="E44" s="37">
        <f t="shared" si="21"/>
        <v>0</v>
      </c>
      <c r="F44" s="37">
        <f t="shared" si="21"/>
        <v>0</v>
      </c>
      <c r="G44" s="37">
        <f t="shared" si="21"/>
        <v>0</v>
      </c>
      <c r="H44" s="37">
        <f t="shared" si="21"/>
        <v>0</v>
      </c>
      <c r="I44" s="37">
        <f t="shared" si="21"/>
        <v>0</v>
      </c>
      <c r="J44" s="37">
        <v>4</v>
      </c>
      <c r="K44" s="37">
        <f t="shared" si="21"/>
        <v>1.07</v>
      </c>
      <c r="L44" s="37">
        <f t="shared" si="21"/>
        <v>0</v>
      </c>
      <c r="M44" s="37">
        <f t="shared" si="21"/>
        <v>1.9</v>
      </c>
      <c r="N44" s="37">
        <f t="shared" si="21"/>
        <v>0</v>
      </c>
      <c r="O44" s="37">
        <f t="shared" si="21"/>
        <v>0</v>
      </c>
      <c r="P44" s="37">
        <f t="shared" si="21"/>
        <v>0</v>
      </c>
      <c r="Q44" s="37">
        <f t="shared" si="21"/>
        <v>0</v>
      </c>
      <c r="R44" s="37">
        <f t="shared" si="21"/>
        <v>0</v>
      </c>
      <c r="S44" s="37">
        <f t="shared" si="21"/>
        <v>0</v>
      </c>
      <c r="T44" s="37">
        <f t="shared" si="21"/>
        <v>0</v>
      </c>
      <c r="U44" s="37">
        <f t="shared" si="21"/>
        <v>0</v>
      </c>
      <c r="V44" s="37">
        <f t="shared" si="21"/>
        <v>4</v>
      </c>
      <c r="W44" s="37">
        <f t="shared" si="21"/>
        <v>0.4</v>
      </c>
      <c r="X44" s="37">
        <f t="shared" si="21"/>
        <v>0</v>
      </c>
      <c r="Y44" s="37">
        <f t="shared" si="21"/>
        <v>1.5</v>
      </c>
      <c r="Z44" s="37">
        <f t="shared" si="21"/>
        <v>0</v>
      </c>
      <c r="AA44" s="37">
        <f t="shared" si="21"/>
        <v>0</v>
      </c>
      <c r="AB44" s="37">
        <f t="shared" si="21"/>
        <v>0</v>
      </c>
      <c r="AC44" s="37">
        <f t="shared" si="21"/>
        <v>0</v>
      </c>
      <c r="AD44" s="37">
        <f t="shared" si="21"/>
        <v>0</v>
      </c>
      <c r="AE44" s="37">
        <f t="shared" si="21"/>
        <v>0</v>
      </c>
      <c r="AF44" s="37">
        <f t="shared" si="21"/>
        <v>0</v>
      </c>
      <c r="AG44" s="37">
        <f t="shared" si="21"/>
        <v>0</v>
      </c>
    </row>
    <row r="45" spans="1:33" ht="47.25" x14ac:dyDescent="0.25">
      <c r="A45" s="19" t="s">
        <v>66</v>
      </c>
      <c r="B45" s="20" t="s">
        <v>67</v>
      </c>
      <c r="C45" s="21" t="s">
        <v>17</v>
      </c>
      <c r="D45" s="38">
        <f t="shared" ref="D45:AG45" si="22">SUM(D46,D47)</f>
        <v>0</v>
      </c>
      <c r="E45" s="38">
        <f t="shared" si="22"/>
        <v>0</v>
      </c>
      <c r="F45" s="38">
        <f t="shared" si="22"/>
        <v>0</v>
      </c>
      <c r="G45" s="38">
        <f t="shared" si="22"/>
        <v>0</v>
      </c>
      <c r="H45" s="38">
        <f t="shared" si="22"/>
        <v>0</v>
      </c>
      <c r="I45" s="38">
        <f t="shared" si="22"/>
        <v>0</v>
      </c>
      <c r="J45" s="38">
        <f t="shared" si="22"/>
        <v>4</v>
      </c>
      <c r="K45" s="38">
        <f t="shared" si="22"/>
        <v>0.97000000000000008</v>
      </c>
      <c r="L45" s="38">
        <f t="shared" si="22"/>
        <v>0</v>
      </c>
      <c r="M45" s="38">
        <f t="shared" si="22"/>
        <v>0</v>
      </c>
      <c r="N45" s="38">
        <f t="shared" si="22"/>
        <v>0</v>
      </c>
      <c r="O45" s="38">
        <f t="shared" si="22"/>
        <v>0</v>
      </c>
      <c r="P45" s="38">
        <f t="shared" si="22"/>
        <v>0</v>
      </c>
      <c r="Q45" s="38">
        <f t="shared" si="22"/>
        <v>0</v>
      </c>
      <c r="R45" s="38">
        <f t="shared" si="22"/>
        <v>0</v>
      </c>
      <c r="S45" s="38">
        <f t="shared" si="22"/>
        <v>0</v>
      </c>
      <c r="T45" s="38">
        <f t="shared" si="22"/>
        <v>0</v>
      </c>
      <c r="U45" s="38">
        <f t="shared" si="22"/>
        <v>0</v>
      </c>
      <c r="V45" s="38">
        <f t="shared" si="22"/>
        <v>0</v>
      </c>
      <c r="W45" s="38">
        <f t="shared" si="22"/>
        <v>0</v>
      </c>
      <c r="X45" s="38">
        <f t="shared" si="22"/>
        <v>0</v>
      </c>
      <c r="Y45" s="38">
        <f t="shared" si="22"/>
        <v>0</v>
      </c>
      <c r="Z45" s="38">
        <f t="shared" si="22"/>
        <v>0</v>
      </c>
      <c r="AA45" s="38">
        <f t="shared" si="22"/>
        <v>0</v>
      </c>
      <c r="AB45" s="38">
        <f t="shared" si="22"/>
        <v>0</v>
      </c>
      <c r="AC45" s="38">
        <f t="shared" si="22"/>
        <v>0</v>
      </c>
      <c r="AD45" s="38">
        <f t="shared" si="22"/>
        <v>0</v>
      </c>
      <c r="AE45" s="38">
        <f t="shared" si="22"/>
        <v>0</v>
      </c>
      <c r="AF45" s="38">
        <f t="shared" si="22"/>
        <v>0</v>
      </c>
      <c r="AG45" s="38">
        <f t="shared" si="22"/>
        <v>0</v>
      </c>
    </row>
    <row r="46" spans="1:33" ht="31.5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</row>
    <row r="47" spans="1:33" ht="47.25" x14ac:dyDescent="0.25">
      <c r="A47" s="8" t="s">
        <v>70</v>
      </c>
      <c r="B47" s="25" t="s">
        <v>71</v>
      </c>
      <c r="C47" s="25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4</v>
      </c>
      <c r="K47" s="36">
        <f>K48+K49+K50+K51</f>
        <v>0.97000000000000008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</row>
    <row r="48" spans="1:33" ht="47.25" x14ac:dyDescent="0.25">
      <c r="A48" s="8" t="s">
        <v>507</v>
      </c>
      <c r="B48" s="158" t="s">
        <v>496</v>
      </c>
      <c r="C48" s="158" t="s">
        <v>497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4</v>
      </c>
      <c r="K48" s="39">
        <v>0.4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</row>
    <row r="49" spans="1:33" ht="47.25" x14ac:dyDescent="0.25">
      <c r="A49" s="8" t="s">
        <v>508</v>
      </c>
      <c r="B49" s="158" t="s">
        <v>498</v>
      </c>
      <c r="C49" s="158" t="s">
        <v>499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4</v>
      </c>
      <c r="K49" s="39">
        <v>0.16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</row>
    <row r="50" spans="1:33" ht="47.25" x14ac:dyDescent="0.25">
      <c r="A50" s="8" t="s">
        <v>509</v>
      </c>
      <c r="B50" s="158" t="s">
        <v>500</v>
      </c>
      <c r="C50" s="158" t="s">
        <v>501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4</v>
      </c>
      <c r="K50" s="39">
        <v>0.25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</row>
    <row r="51" spans="1:33" ht="47.25" x14ac:dyDescent="0.25">
      <c r="A51" s="8" t="s">
        <v>510</v>
      </c>
      <c r="B51" s="158" t="s">
        <v>502</v>
      </c>
      <c r="C51" s="158" t="s">
        <v>503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4</v>
      </c>
      <c r="K51" s="39">
        <v>0.16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</row>
    <row r="52" spans="1:33" ht="31.5" x14ac:dyDescent="0.25">
      <c r="A52" s="19" t="s">
        <v>72</v>
      </c>
      <c r="B52" s="20" t="s">
        <v>73</v>
      </c>
      <c r="C52" s="20" t="s">
        <v>17</v>
      </c>
      <c r="D52" s="38">
        <f t="shared" ref="D52:AG52" si="23">SUM(D53,D54)</f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0.1</v>
      </c>
      <c r="L52" s="38">
        <f t="shared" si="23"/>
        <v>0</v>
      </c>
      <c r="M52" s="38">
        <f t="shared" si="23"/>
        <v>1.9</v>
      </c>
      <c r="N52" s="38">
        <f t="shared" si="23"/>
        <v>0</v>
      </c>
      <c r="O52" s="38">
        <f t="shared" si="23"/>
        <v>0</v>
      </c>
      <c r="P52" s="38">
        <f t="shared" si="23"/>
        <v>0</v>
      </c>
      <c r="Q52" s="38">
        <f t="shared" si="23"/>
        <v>0</v>
      </c>
      <c r="R52" s="38">
        <f t="shared" si="23"/>
        <v>0</v>
      </c>
      <c r="S52" s="38">
        <f t="shared" si="23"/>
        <v>0</v>
      </c>
      <c r="T52" s="38">
        <f t="shared" si="23"/>
        <v>0</v>
      </c>
      <c r="U52" s="38">
        <f t="shared" si="23"/>
        <v>0</v>
      </c>
      <c r="V52" s="38">
        <f t="shared" si="23"/>
        <v>4</v>
      </c>
      <c r="W52" s="38">
        <f t="shared" si="23"/>
        <v>0.4</v>
      </c>
      <c r="X52" s="38">
        <f t="shared" si="23"/>
        <v>0</v>
      </c>
      <c r="Y52" s="38">
        <f t="shared" si="23"/>
        <v>1.5</v>
      </c>
      <c r="Z52" s="38">
        <f t="shared" si="23"/>
        <v>0</v>
      </c>
      <c r="AA52" s="38">
        <f t="shared" si="23"/>
        <v>0</v>
      </c>
      <c r="AB52" s="38">
        <f t="shared" si="23"/>
        <v>0</v>
      </c>
      <c r="AC52" s="38">
        <f t="shared" si="23"/>
        <v>0</v>
      </c>
      <c r="AD52" s="38">
        <f t="shared" si="23"/>
        <v>0</v>
      </c>
      <c r="AE52" s="38">
        <f t="shared" si="23"/>
        <v>0</v>
      </c>
      <c r="AF52" s="38">
        <f t="shared" si="23"/>
        <v>0</v>
      </c>
      <c r="AG52" s="38">
        <f t="shared" si="23"/>
        <v>0</v>
      </c>
    </row>
    <row r="53" spans="1:33" ht="15.75" x14ac:dyDescent="0.25">
      <c r="A53" s="8" t="s">
        <v>74</v>
      </c>
      <c r="B53" s="9" t="s">
        <v>75</v>
      </c>
      <c r="C53" s="9" t="s">
        <v>17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36">
        <v>0</v>
      </c>
    </row>
    <row r="54" spans="1:33" ht="31.5" x14ac:dyDescent="0.25">
      <c r="A54" s="8" t="s">
        <v>76</v>
      </c>
      <c r="B54" s="25" t="s">
        <v>77</v>
      </c>
      <c r="C54" s="25" t="s">
        <v>17</v>
      </c>
      <c r="D54" s="36">
        <f t="shared" ref="D54:AG54" si="24">SUM(D55:D57)</f>
        <v>0</v>
      </c>
      <c r="E54" s="36">
        <f t="shared" si="24"/>
        <v>0</v>
      </c>
      <c r="F54" s="36">
        <f t="shared" si="24"/>
        <v>0</v>
      </c>
      <c r="G54" s="36">
        <f t="shared" si="24"/>
        <v>0</v>
      </c>
      <c r="H54" s="36">
        <f t="shared" si="24"/>
        <v>0</v>
      </c>
      <c r="I54" s="36">
        <f t="shared" si="24"/>
        <v>0</v>
      </c>
      <c r="J54" s="36">
        <f t="shared" si="24"/>
        <v>0</v>
      </c>
      <c r="K54" s="36">
        <f t="shared" si="24"/>
        <v>0.1</v>
      </c>
      <c r="L54" s="36">
        <f t="shared" si="24"/>
        <v>0</v>
      </c>
      <c r="M54" s="36">
        <f t="shared" si="24"/>
        <v>1.9</v>
      </c>
      <c r="N54" s="36">
        <f t="shared" si="24"/>
        <v>0</v>
      </c>
      <c r="O54" s="36">
        <f t="shared" si="24"/>
        <v>0</v>
      </c>
      <c r="P54" s="36">
        <f t="shared" si="24"/>
        <v>0</v>
      </c>
      <c r="Q54" s="36">
        <f t="shared" si="24"/>
        <v>0</v>
      </c>
      <c r="R54" s="36">
        <f t="shared" si="24"/>
        <v>0</v>
      </c>
      <c r="S54" s="36">
        <f t="shared" si="24"/>
        <v>0</v>
      </c>
      <c r="T54" s="36">
        <f t="shared" si="24"/>
        <v>0</v>
      </c>
      <c r="U54" s="36">
        <f t="shared" si="24"/>
        <v>0</v>
      </c>
      <c r="V54" s="36">
        <f t="shared" si="24"/>
        <v>4</v>
      </c>
      <c r="W54" s="36">
        <f t="shared" si="24"/>
        <v>0.4</v>
      </c>
      <c r="X54" s="36">
        <f t="shared" si="24"/>
        <v>0</v>
      </c>
      <c r="Y54" s="36">
        <f t="shared" si="24"/>
        <v>1.5</v>
      </c>
      <c r="Z54" s="36">
        <f t="shared" si="24"/>
        <v>0</v>
      </c>
      <c r="AA54" s="36">
        <f t="shared" si="24"/>
        <v>0</v>
      </c>
      <c r="AB54" s="36">
        <f t="shared" si="24"/>
        <v>0</v>
      </c>
      <c r="AC54" s="36">
        <f t="shared" si="24"/>
        <v>0</v>
      </c>
      <c r="AD54" s="36">
        <f t="shared" si="24"/>
        <v>0</v>
      </c>
      <c r="AE54" s="36">
        <f t="shared" si="24"/>
        <v>0</v>
      </c>
      <c r="AF54" s="36">
        <f t="shared" si="24"/>
        <v>0</v>
      </c>
      <c r="AG54" s="36">
        <f t="shared" si="24"/>
        <v>0</v>
      </c>
    </row>
    <row r="55" spans="1:33" ht="63" x14ac:dyDescent="0.25">
      <c r="A55" s="22" t="s">
        <v>78</v>
      </c>
      <c r="B55" s="160" t="s">
        <v>504</v>
      </c>
      <c r="C55" s="158" t="s">
        <v>466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0.1</v>
      </c>
      <c r="L55" s="39">
        <v>0</v>
      </c>
      <c r="M55" s="39">
        <v>1.9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</row>
    <row r="56" spans="1:33" ht="94.5" x14ac:dyDescent="0.25">
      <c r="A56" s="22" t="s">
        <v>79</v>
      </c>
      <c r="B56" s="160" t="s">
        <v>505</v>
      </c>
      <c r="C56" s="158" t="s">
        <v>467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40">
        <v>4</v>
      </c>
      <c r="W56" s="40">
        <v>0.4</v>
      </c>
      <c r="X56" s="40">
        <v>0</v>
      </c>
      <c r="Y56" s="40">
        <v>1.5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0">
        <v>0</v>
      </c>
      <c r="AG56" s="40">
        <v>0</v>
      </c>
    </row>
    <row r="57" spans="1:33" ht="47.25" x14ac:dyDescent="0.25">
      <c r="A57" s="22" t="s">
        <v>80</v>
      </c>
      <c r="B57" s="160" t="s">
        <v>506</v>
      </c>
      <c r="C57" s="158" t="s">
        <v>468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40">
        <v>0</v>
      </c>
      <c r="AG57" s="40">
        <v>0</v>
      </c>
    </row>
    <row r="58" spans="1:33" ht="31.5" x14ac:dyDescent="0.25">
      <c r="A58" s="19" t="s">
        <v>81</v>
      </c>
      <c r="B58" s="20" t="s">
        <v>82</v>
      </c>
      <c r="C58" s="21" t="s">
        <v>17</v>
      </c>
      <c r="D58" s="38">
        <f t="shared" ref="D58:AG58" si="25">SUM(D59:D66)</f>
        <v>0</v>
      </c>
      <c r="E58" s="38">
        <f t="shared" si="25"/>
        <v>0</v>
      </c>
      <c r="F58" s="38">
        <f t="shared" si="25"/>
        <v>0</v>
      </c>
      <c r="G58" s="38">
        <f t="shared" si="25"/>
        <v>0</v>
      </c>
      <c r="H58" s="38">
        <f t="shared" si="25"/>
        <v>0</v>
      </c>
      <c r="I58" s="38">
        <f t="shared" si="25"/>
        <v>0</v>
      </c>
      <c r="J58" s="38">
        <f t="shared" si="25"/>
        <v>0</v>
      </c>
      <c r="K58" s="38">
        <f t="shared" si="25"/>
        <v>0</v>
      </c>
      <c r="L58" s="38">
        <f t="shared" si="25"/>
        <v>0</v>
      </c>
      <c r="M58" s="38">
        <f t="shared" si="25"/>
        <v>0</v>
      </c>
      <c r="N58" s="38">
        <f t="shared" si="25"/>
        <v>0</v>
      </c>
      <c r="O58" s="38">
        <f t="shared" si="25"/>
        <v>0</v>
      </c>
      <c r="P58" s="38">
        <f t="shared" si="25"/>
        <v>0</v>
      </c>
      <c r="Q58" s="38">
        <f t="shared" si="25"/>
        <v>0</v>
      </c>
      <c r="R58" s="38">
        <f t="shared" si="25"/>
        <v>0</v>
      </c>
      <c r="S58" s="38">
        <f t="shared" si="25"/>
        <v>0</v>
      </c>
      <c r="T58" s="38">
        <f t="shared" si="25"/>
        <v>0</v>
      </c>
      <c r="U58" s="38">
        <f t="shared" si="25"/>
        <v>0</v>
      </c>
      <c r="V58" s="38">
        <f t="shared" si="25"/>
        <v>0</v>
      </c>
      <c r="W58" s="38">
        <f t="shared" si="25"/>
        <v>0</v>
      </c>
      <c r="X58" s="38">
        <f t="shared" si="25"/>
        <v>0</v>
      </c>
      <c r="Y58" s="38">
        <f t="shared" si="25"/>
        <v>0</v>
      </c>
      <c r="Z58" s="38">
        <f t="shared" si="25"/>
        <v>0</v>
      </c>
      <c r="AA58" s="38">
        <f t="shared" si="25"/>
        <v>0</v>
      </c>
      <c r="AB58" s="38">
        <f t="shared" si="25"/>
        <v>0</v>
      </c>
      <c r="AC58" s="38">
        <f t="shared" si="25"/>
        <v>0</v>
      </c>
      <c r="AD58" s="38">
        <f t="shared" si="25"/>
        <v>0</v>
      </c>
      <c r="AE58" s="38">
        <f t="shared" si="25"/>
        <v>0</v>
      </c>
      <c r="AF58" s="38">
        <f t="shared" si="25"/>
        <v>0</v>
      </c>
      <c r="AG58" s="38">
        <f t="shared" si="25"/>
        <v>0</v>
      </c>
    </row>
    <row r="59" spans="1:33" ht="31.5" x14ac:dyDescent="0.25">
      <c r="A59" s="8" t="s">
        <v>83</v>
      </c>
      <c r="B59" s="9" t="s">
        <v>84</v>
      </c>
      <c r="C59" s="11" t="s">
        <v>17</v>
      </c>
      <c r="D59" s="36" t="s">
        <v>18</v>
      </c>
      <c r="E59" s="36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  <c r="T59" s="36" t="s">
        <v>18</v>
      </c>
      <c r="U59" s="36" t="s">
        <v>18</v>
      </c>
      <c r="V59" s="36" t="s">
        <v>18</v>
      </c>
      <c r="W59" s="36" t="s">
        <v>18</v>
      </c>
      <c r="X59" s="36" t="s">
        <v>18</v>
      </c>
      <c r="Y59" s="36" t="s">
        <v>18</v>
      </c>
      <c r="Z59" s="36" t="s">
        <v>18</v>
      </c>
      <c r="AA59" s="36" t="s">
        <v>18</v>
      </c>
      <c r="AB59" s="36" t="s">
        <v>18</v>
      </c>
      <c r="AC59" s="36" t="s">
        <v>18</v>
      </c>
      <c r="AD59" s="36" t="s">
        <v>18</v>
      </c>
      <c r="AE59" s="36" t="s">
        <v>18</v>
      </c>
      <c r="AF59" s="36" t="s">
        <v>18</v>
      </c>
      <c r="AG59" s="36" t="s">
        <v>18</v>
      </c>
    </row>
    <row r="60" spans="1:33" ht="31.5" x14ac:dyDescent="0.25">
      <c r="A60" s="8" t="s">
        <v>85</v>
      </c>
      <c r="B60" s="9" t="s">
        <v>86</v>
      </c>
      <c r="C60" s="11" t="s">
        <v>17</v>
      </c>
      <c r="D60" s="36" t="s">
        <v>18</v>
      </c>
      <c r="E60" s="36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  <c r="T60" s="36" t="s">
        <v>18</v>
      </c>
      <c r="U60" s="36" t="s">
        <v>18</v>
      </c>
      <c r="V60" s="36" t="s">
        <v>18</v>
      </c>
      <c r="W60" s="36" t="s">
        <v>18</v>
      </c>
      <c r="X60" s="36" t="s">
        <v>18</v>
      </c>
      <c r="Y60" s="36" t="s">
        <v>18</v>
      </c>
      <c r="Z60" s="36" t="s">
        <v>18</v>
      </c>
      <c r="AA60" s="36" t="s">
        <v>18</v>
      </c>
      <c r="AB60" s="36" t="s">
        <v>18</v>
      </c>
      <c r="AC60" s="36" t="s">
        <v>18</v>
      </c>
      <c r="AD60" s="36" t="s">
        <v>18</v>
      </c>
      <c r="AE60" s="36" t="s">
        <v>18</v>
      </c>
      <c r="AF60" s="36" t="s">
        <v>18</v>
      </c>
      <c r="AG60" s="36" t="s">
        <v>18</v>
      </c>
    </row>
    <row r="61" spans="1:33" ht="31.5" x14ac:dyDescent="0.25">
      <c r="A61" s="8" t="s">
        <v>87</v>
      </c>
      <c r="B61" s="9" t="s">
        <v>88</v>
      </c>
      <c r="C61" s="11" t="s">
        <v>17</v>
      </c>
      <c r="D61" s="36" t="s">
        <v>18</v>
      </c>
      <c r="E61" s="36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  <c r="T61" s="36" t="s">
        <v>18</v>
      </c>
      <c r="U61" s="36" t="s">
        <v>18</v>
      </c>
      <c r="V61" s="36" t="s">
        <v>18</v>
      </c>
      <c r="W61" s="36" t="s">
        <v>18</v>
      </c>
      <c r="X61" s="36" t="s">
        <v>18</v>
      </c>
      <c r="Y61" s="36" t="s">
        <v>18</v>
      </c>
      <c r="Z61" s="36" t="s">
        <v>18</v>
      </c>
      <c r="AA61" s="36" t="s">
        <v>18</v>
      </c>
      <c r="AB61" s="36" t="s">
        <v>18</v>
      </c>
      <c r="AC61" s="36" t="s">
        <v>18</v>
      </c>
      <c r="AD61" s="36" t="s">
        <v>18</v>
      </c>
      <c r="AE61" s="36" t="s">
        <v>18</v>
      </c>
      <c r="AF61" s="36" t="s">
        <v>18</v>
      </c>
      <c r="AG61" s="36" t="s">
        <v>18</v>
      </c>
    </row>
    <row r="62" spans="1:33" ht="31.5" x14ac:dyDescent="0.25">
      <c r="A62" s="8" t="s">
        <v>89</v>
      </c>
      <c r="B62" s="9" t="s">
        <v>90</v>
      </c>
      <c r="C62" s="11" t="s">
        <v>17</v>
      </c>
      <c r="D62" s="36" t="s">
        <v>18</v>
      </c>
      <c r="E62" s="36" t="s">
        <v>18</v>
      </c>
      <c r="F62" s="36" t="s">
        <v>18</v>
      </c>
      <c r="G62" s="36" t="s">
        <v>18</v>
      </c>
      <c r="H62" s="36" t="s">
        <v>18</v>
      </c>
      <c r="I62" s="36" t="s">
        <v>18</v>
      </c>
      <c r="J62" s="36" t="s">
        <v>18</v>
      </c>
      <c r="K62" s="36" t="s">
        <v>18</v>
      </c>
      <c r="L62" s="36" t="s">
        <v>18</v>
      </c>
      <c r="M62" s="36" t="s">
        <v>18</v>
      </c>
      <c r="N62" s="36" t="s">
        <v>18</v>
      </c>
      <c r="O62" s="36" t="s">
        <v>18</v>
      </c>
      <c r="P62" s="36" t="s">
        <v>18</v>
      </c>
      <c r="Q62" s="36" t="s">
        <v>18</v>
      </c>
      <c r="R62" s="36" t="s">
        <v>18</v>
      </c>
      <c r="S62" s="36" t="s">
        <v>18</v>
      </c>
      <c r="T62" s="36" t="s">
        <v>18</v>
      </c>
      <c r="U62" s="36" t="s">
        <v>18</v>
      </c>
      <c r="V62" s="36" t="s">
        <v>18</v>
      </c>
      <c r="W62" s="36" t="s">
        <v>18</v>
      </c>
      <c r="X62" s="36" t="s">
        <v>18</v>
      </c>
      <c r="Y62" s="36" t="s">
        <v>18</v>
      </c>
      <c r="Z62" s="36" t="s">
        <v>18</v>
      </c>
      <c r="AA62" s="36" t="s">
        <v>18</v>
      </c>
      <c r="AB62" s="36" t="s">
        <v>18</v>
      </c>
      <c r="AC62" s="36" t="s">
        <v>18</v>
      </c>
      <c r="AD62" s="36" t="s">
        <v>18</v>
      </c>
      <c r="AE62" s="36" t="s">
        <v>18</v>
      </c>
      <c r="AF62" s="36" t="s">
        <v>18</v>
      </c>
      <c r="AG62" s="36" t="s">
        <v>18</v>
      </c>
    </row>
    <row r="63" spans="1:33" ht="31.5" x14ac:dyDescent="0.25">
      <c r="A63" s="8" t="s">
        <v>91</v>
      </c>
      <c r="B63" s="9" t="s">
        <v>92</v>
      </c>
      <c r="C63" s="11" t="s">
        <v>17</v>
      </c>
      <c r="D63" s="36" t="s">
        <v>18</v>
      </c>
      <c r="E63" s="36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  <c r="T63" s="36" t="s">
        <v>18</v>
      </c>
      <c r="U63" s="36" t="s">
        <v>18</v>
      </c>
      <c r="V63" s="36" t="s">
        <v>18</v>
      </c>
      <c r="W63" s="36" t="s">
        <v>18</v>
      </c>
      <c r="X63" s="36" t="s">
        <v>18</v>
      </c>
      <c r="Y63" s="36" t="s">
        <v>18</v>
      </c>
      <c r="Z63" s="36" t="s">
        <v>18</v>
      </c>
      <c r="AA63" s="36" t="s">
        <v>18</v>
      </c>
      <c r="AB63" s="36" t="s">
        <v>18</v>
      </c>
      <c r="AC63" s="36" t="s">
        <v>18</v>
      </c>
      <c r="AD63" s="36" t="s">
        <v>18</v>
      </c>
      <c r="AE63" s="36" t="s">
        <v>18</v>
      </c>
      <c r="AF63" s="36" t="s">
        <v>18</v>
      </c>
      <c r="AG63" s="36" t="s">
        <v>18</v>
      </c>
    </row>
    <row r="64" spans="1:33" ht="31.5" x14ac:dyDescent="0.25">
      <c r="A64" s="8" t="s">
        <v>93</v>
      </c>
      <c r="B64" s="9" t="s">
        <v>94</v>
      </c>
      <c r="C64" s="11" t="s">
        <v>17</v>
      </c>
      <c r="D64" s="36" t="s">
        <v>18</v>
      </c>
      <c r="E64" s="36" t="s">
        <v>18</v>
      </c>
      <c r="F64" s="36" t="s">
        <v>18</v>
      </c>
      <c r="G64" s="36" t="s">
        <v>18</v>
      </c>
      <c r="H64" s="36" t="s">
        <v>18</v>
      </c>
      <c r="I64" s="36" t="s">
        <v>18</v>
      </c>
      <c r="J64" s="36" t="s">
        <v>18</v>
      </c>
      <c r="K64" s="36" t="s">
        <v>18</v>
      </c>
      <c r="L64" s="36" t="s">
        <v>18</v>
      </c>
      <c r="M64" s="36" t="s">
        <v>18</v>
      </c>
      <c r="N64" s="36" t="s">
        <v>18</v>
      </c>
      <c r="O64" s="36" t="s">
        <v>18</v>
      </c>
      <c r="P64" s="36" t="s">
        <v>18</v>
      </c>
      <c r="Q64" s="36" t="s">
        <v>18</v>
      </c>
      <c r="R64" s="36" t="s">
        <v>18</v>
      </c>
      <c r="S64" s="36" t="s">
        <v>18</v>
      </c>
      <c r="T64" s="36" t="s">
        <v>18</v>
      </c>
      <c r="U64" s="36" t="s">
        <v>18</v>
      </c>
      <c r="V64" s="36" t="s">
        <v>18</v>
      </c>
      <c r="W64" s="36" t="s">
        <v>18</v>
      </c>
      <c r="X64" s="36" t="s">
        <v>18</v>
      </c>
      <c r="Y64" s="36" t="s">
        <v>18</v>
      </c>
      <c r="Z64" s="36" t="s">
        <v>18</v>
      </c>
      <c r="AA64" s="36" t="s">
        <v>18</v>
      </c>
      <c r="AB64" s="36" t="s">
        <v>18</v>
      </c>
      <c r="AC64" s="36" t="s">
        <v>18</v>
      </c>
      <c r="AD64" s="36" t="s">
        <v>18</v>
      </c>
      <c r="AE64" s="36" t="s">
        <v>18</v>
      </c>
      <c r="AF64" s="36" t="s">
        <v>18</v>
      </c>
      <c r="AG64" s="36" t="s">
        <v>18</v>
      </c>
    </row>
    <row r="65" spans="1:33" ht="31.5" x14ac:dyDescent="0.25">
      <c r="A65" s="8" t="s">
        <v>95</v>
      </c>
      <c r="B65" s="9" t="s">
        <v>96</v>
      </c>
      <c r="C65" s="11" t="s">
        <v>17</v>
      </c>
      <c r="D65" s="36" t="s">
        <v>18</v>
      </c>
      <c r="E65" s="36" t="s">
        <v>18</v>
      </c>
      <c r="F65" s="36" t="s">
        <v>18</v>
      </c>
      <c r="G65" s="36" t="s">
        <v>18</v>
      </c>
      <c r="H65" s="36" t="s">
        <v>18</v>
      </c>
      <c r="I65" s="36" t="s">
        <v>18</v>
      </c>
      <c r="J65" s="36" t="s">
        <v>18</v>
      </c>
      <c r="K65" s="36" t="s">
        <v>18</v>
      </c>
      <c r="L65" s="36" t="s">
        <v>18</v>
      </c>
      <c r="M65" s="36" t="s">
        <v>18</v>
      </c>
      <c r="N65" s="36" t="s">
        <v>18</v>
      </c>
      <c r="O65" s="36" t="s">
        <v>18</v>
      </c>
      <c r="P65" s="36" t="s">
        <v>18</v>
      </c>
      <c r="Q65" s="36" t="s">
        <v>18</v>
      </c>
      <c r="R65" s="36" t="s">
        <v>18</v>
      </c>
      <c r="S65" s="36" t="s">
        <v>18</v>
      </c>
      <c r="T65" s="36" t="s">
        <v>18</v>
      </c>
      <c r="U65" s="36" t="s">
        <v>18</v>
      </c>
      <c r="V65" s="36" t="s">
        <v>18</v>
      </c>
      <c r="W65" s="36" t="s">
        <v>18</v>
      </c>
      <c r="X65" s="36" t="s">
        <v>18</v>
      </c>
      <c r="Y65" s="36" t="s">
        <v>18</v>
      </c>
      <c r="Z65" s="36" t="s">
        <v>18</v>
      </c>
      <c r="AA65" s="36" t="s">
        <v>18</v>
      </c>
      <c r="AB65" s="36" t="s">
        <v>18</v>
      </c>
      <c r="AC65" s="36" t="s">
        <v>18</v>
      </c>
      <c r="AD65" s="36" t="s">
        <v>18</v>
      </c>
      <c r="AE65" s="36" t="s">
        <v>18</v>
      </c>
      <c r="AF65" s="36" t="s">
        <v>18</v>
      </c>
      <c r="AG65" s="36" t="s">
        <v>18</v>
      </c>
    </row>
    <row r="66" spans="1:33" ht="47.25" x14ac:dyDescent="0.25">
      <c r="A66" s="8" t="s">
        <v>97</v>
      </c>
      <c r="B66" s="9" t="s">
        <v>98</v>
      </c>
      <c r="C66" s="11" t="s">
        <v>17</v>
      </c>
      <c r="D66" s="36" t="s">
        <v>18</v>
      </c>
      <c r="E66" s="36" t="s">
        <v>18</v>
      </c>
      <c r="F66" s="36" t="s">
        <v>18</v>
      </c>
      <c r="G66" s="36" t="s">
        <v>18</v>
      </c>
      <c r="H66" s="36" t="s">
        <v>18</v>
      </c>
      <c r="I66" s="36" t="s">
        <v>18</v>
      </c>
      <c r="J66" s="36" t="s">
        <v>18</v>
      </c>
      <c r="K66" s="36" t="s">
        <v>18</v>
      </c>
      <c r="L66" s="36" t="s">
        <v>18</v>
      </c>
      <c r="M66" s="36" t="s">
        <v>18</v>
      </c>
      <c r="N66" s="36" t="s">
        <v>18</v>
      </c>
      <c r="O66" s="36" t="s">
        <v>18</v>
      </c>
      <c r="P66" s="36" t="s">
        <v>18</v>
      </c>
      <c r="Q66" s="36" t="s">
        <v>18</v>
      </c>
      <c r="R66" s="36" t="s">
        <v>18</v>
      </c>
      <c r="S66" s="36" t="s">
        <v>18</v>
      </c>
      <c r="T66" s="36" t="s">
        <v>18</v>
      </c>
      <c r="U66" s="36" t="s">
        <v>18</v>
      </c>
      <c r="V66" s="36" t="s">
        <v>18</v>
      </c>
      <c r="W66" s="36" t="s">
        <v>18</v>
      </c>
      <c r="X66" s="36" t="s">
        <v>18</v>
      </c>
      <c r="Y66" s="36" t="s">
        <v>18</v>
      </c>
      <c r="Z66" s="36" t="s">
        <v>18</v>
      </c>
      <c r="AA66" s="36" t="s">
        <v>18</v>
      </c>
      <c r="AB66" s="36" t="s">
        <v>18</v>
      </c>
      <c r="AC66" s="36" t="s">
        <v>18</v>
      </c>
      <c r="AD66" s="36" t="s">
        <v>18</v>
      </c>
      <c r="AE66" s="36" t="s">
        <v>18</v>
      </c>
      <c r="AF66" s="36" t="s">
        <v>18</v>
      </c>
      <c r="AG66" s="36" t="s">
        <v>18</v>
      </c>
    </row>
    <row r="67" spans="1:33" ht="31.5" x14ac:dyDescent="0.25">
      <c r="A67" s="19" t="s">
        <v>99</v>
      </c>
      <c r="B67" s="20" t="s">
        <v>100</v>
      </c>
      <c r="C67" s="21" t="s">
        <v>17</v>
      </c>
      <c r="D67" s="38">
        <f t="shared" ref="D67:AG67" si="26">SUM(D68:D69)</f>
        <v>0</v>
      </c>
      <c r="E67" s="38">
        <f t="shared" si="26"/>
        <v>0</v>
      </c>
      <c r="F67" s="38">
        <f t="shared" si="26"/>
        <v>0</v>
      </c>
      <c r="G67" s="38">
        <f t="shared" si="26"/>
        <v>0</v>
      </c>
      <c r="H67" s="38">
        <f t="shared" si="26"/>
        <v>0</v>
      </c>
      <c r="I67" s="38">
        <f t="shared" si="26"/>
        <v>0</v>
      </c>
      <c r="J67" s="38">
        <f t="shared" si="26"/>
        <v>0</v>
      </c>
      <c r="K67" s="38">
        <f t="shared" si="26"/>
        <v>0</v>
      </c>
      <c r="L67" s="38">
        <f t="shared" si="26"/>
        <v>0</v>
      </c>
      <c r="M67" s="38">
        <f t="shared" si="26"/>
        <v>0</v>
      </c>
      <c r="N67" s="38">
        <f t="shared" si="26"/>
        <v>0</v>
      </c>
      <c r="O67" s="38">
        <f t="shared" si="26"/>
        <v>0</v>
      </c>
      <c r="P67" s="38">
        <f t="shared" si="26"/>
        <v>0</v>
      </c>
      <c r="Q67" s="38">
        <f t="shared" si="26"/>
        <v>0</v>
      </c>
      <c r="R67" s="38">
        <f t="shared" si="26"/>
        <v>0</v>
      </c>
      <c r="S67" s="38">
        <f t="shared" si="26"/>
        <v>0</v>
      </c>
      <c r="T67" s="38">
        <f t="shared" si="26"/>
        <v>0</v>
      </c>
      <c r="U67" s="38">
        <f t="shared" si="26"/>
        <v>0</v>
      </c>
      <c r="V67" s="38">
        <f t="shared" si="26"/>
        <v>0</v>
      </c>
      <c r="W67" s="38">
        <f t="shared" si="26"/>
        <v>0</v>
      </c>
      <c r="X67" s="38">
        <f t="shared" si="26"/>
        <v>0</v>
      </c>
      <c r="Y67" s="38">
        <f t="shared" si="26"/>
        <v>0</v>
      </c>
      <c r="Z67" s="38">
        <f t="shared" si="26"/>
        <v>0</v>
      </c>
      <c r="AA67" s="38">
        <f t="shared" si="26"/>
        <v>0</v>
      </c>
      <c r="AB67" s="38">
        <f t="shared" si="26"/>
        <v>0</v>
      </c>
      <c r="AC67" s="38">
        <f t="shared" si="26"/>
        <v>0</v>
      </c>
      <c r="AD67" s="38">
        <f t="shared" si="26"/>
        <v>0</v>
      </c>
      <c r="AE67" s="38">
        <f t="shared" si="26"/>
        <v>0</v>
      </c>
      <c r="AF67" s="38">
        <f t="shared" si="26"/>
        <v>0</v>
      </c>
      <c r="AG67" s="38">
        <f t="shared" si="26"/>
        <v>0</v>
      </c>
    </row>
    <row r="68" spans="1:33" ht="31.5" x14ac:dyDescent="0.25">
      <c r="A68" s="8" t="s">
        <v>101</v>
      </c>
      <c r="B68" s="9" t="s">
        <v>102</v>
      </c>
      <c r="C68" s="11" t="s">
        <v>17</v>
      </c>
      <c r="D68" s="36" t="s">
        <v>18</v>
      </c>
      <c r="E68" s="36" t="s">
        <v>18</v>
      </c>
      <c r="F68" s="36" t="s">
        <v>18</v>
      </c>
      <c r="G68" s="36" t="s">
        <v>18</v>
      </c>
      <c r="H68" s="36" t="s">
        <v>18</v>
      </c>
      <c r="I68" s="36" t="s">
        <v>18</v>
      </c>
      <c r="J68" s="36" t="s">
        <v>18</v>
      </c>
      <c r="K68" s="36" t="s">
        <v>18</v>
      </c>
      <c r="L68" s="36" t="s">
        <v>18</v>
      </c>
      <c r="M68" s="36" t="s">
        <v>18</v>
      </c>
      <c r="N68" s="36" t="s">
        <v>18</v>
      </c>
      <c r="O68" s="36" t="s">
        <v>18</v>
      </c>
      <c r="P68" s="36" t="s">
        <v>18</v>
      </c>
      <c r="Q68" s="36" t="s">
        <v>18</v>
      </c>
      <c r="R68" s="36" t="s">
        <v>18</v>
      </c>
      <c r="S68" s="36" t="s">
        <v>18</v>
      </c>
      <c r="T68" s="36" t="s">
        <v>18</v>
      </c>
      <c r="U68" s="36" t="s">
        <v>18</v>
      </c>
      <c r="V68" s="36" t="s">
        <v>18</v>
      </c>
      <c r="W68" s="36" t="s">
        <v>18</v>
      </c>
      <c r="X68" s="36" t="s">
        <v>18</v>
      </c>
      <c r="Y68" s="36" t="s">
        <v>18</v>
      </c>
      <c r="Z68" s="36" t="s">
        <v>18</v>
      </c>
      <c r="AA68" s="36" t="s">
        <v>18</v>
      </c>
      <c r="AB68" s="36" t="s">
        <v>18</v>
      </c>
      <c r="AC68" s="36" t="s">
        <v>18</v>
      </c>
      <c r="AD68" s="36" t="s">
        <v>18</v>
      </c>
      <c r="AE68" s="36" t="s">
        <v>18</v>
      </c>
      <c r="AF68" s="36" t="s">
        <v>18</v>
      </c>
      <c r="AG68" s="36" t="s">
        <v>18</v>
      </c>
    </row>
    <row r="69" spans="1:33" ht="31.5" x14ac:dyDescent="0.25">
      <c r="A69" s="8" t="s">
        <v>103</v>
      </c>
      <c r="B69" s="9" t="s">
        <v>104</v>
      </c>
      <c r="C69" s="11" t="s">
        <v>17</v>
      </c>
      <c r="D69" s="36" t="s">
        <v>18</v>
      </c>
      <c r="E69" s="36" t="s">
        <v>18</v>
      </c>
      <c r="F69" s="36" t="s">
        <v>18</v>
      </c>
      <c r="G69" s="36" t="s">
        <v>18</v>
      </c>
      <c r="H69" s="36" t="s">
        <v>18</v>
      </c>
      <c r="I69" s="36" t="s">
        <v>18</v>
      </c>
      <c r="J69" s="36" t="s">
        <v>18</v>
      </c>
      <c r="K69" s="36" t="s">
        <v>18</v>
      </c>
      <c r="L69" s="36" t="s">
        <v>18</v>
      </c>
      <c r="M69" s="36" t="s">
        <v>18</v>
      </c>
      <c r="N69" s="36" t="s">
        <v>18</v>
      </c>
      <c r="O69" s="36" t="s">
        <v>18</v>
      </c>
      <c r="P69" s="36" t="s">
        <v>18</v>
      </c>
      <c r="Q69" s="36" t="s">
        <v>18</v>
      </c>
      <c r="R69" s="36" t="s">
        <v>18</v>
      </c>
      <c r="S69" s="36" t="s">
        <v>18</v>
      </c>
      <c r="T69" s="36" t="s">
        <v>18</v>
      </c>
      <c r="U69" s="36" t="s">
        <v>18</v>
      </c>
      <c r="V69" s="36" t="s">
        <v>18</v>
      </c>
      <c r="W69" s="36" t="s">
        <v>18</v>
      </c>
      <c r="X69" s="36" t="s">
        <v>18</v>
      </c>
      <c r="Y69" s="36" t="s">
        <v>18</v>
      </c>
      <c r="Z69" s="36" t="s">
        <v>18</v>
      </c>
      <c r="AA69" s="36" t="s">
        <v>18</v>
      </c>
      <c r="AB69" s="36" t="s">
        <v>18</v>
      </c>
      <c r="AC69" s="36" t="s">
        <v>18</v>
      </c>
      <c r="AD69" s="36" t="s">
        <v>18</v>
      </c>
      <c r="AE69" s="36" t="s">
        <v>18</v>
      </c>
      <c r="AF69" s="36" t="s">
        <v>18</v>
      </c>
      <c r="AG69" s="36" t="s">
        <v>18</v>
      </c>
    </row>
    <row r="70" spans="1:33" ht="47.25" x14ac:dyDescent="0.25">
      <c r="A70" s="16" t="s">
        <v>105</v>
      </c>
      <c r="B70" s="17" t="s">
        <v>106</v>
      </c>
      <c r="C70" s="18" t="s">
        <v>17</v>
      </c>
      <c r="D70" s="37">
        <f t="shared" ref="D70:AG70" si="27">SUM(D71:D72)</f>
        <v>0</v>
      </c>
      <c r="E70" s="37">
        <f t="shared" si="27"/>
        <v>0</v>
      </c>
      <c r="F70" s="37">
        <f t="shared" si="27"/>
        <v>0</v>
      </c>
      <c r="G70" s="37">
        <f t="shared" si="27"/>
        <v>0</v>
      </c>
      <c r="H70" s="37">
        <f t="shared" si="27"/>
        <v>0</v>
      </c>
      <c r="I70" s="37">
        <f t="shared" si="27"/>
        <v>0</v>
      </c>
      <c r="J70" s="37">
        <f t="shared" si="27"/>
        <v>0</v>
      </c>
      <c r="K70" s="37">
        <f t="shared" si="27"/>
        <v>0</v>
      </c>
      <c r="L70" s="37">
        <f t="shared" si="27"/>
        <v>0</v>
      </c>
      <c r="M70" s="37">
        <f t="shared" si="27"/>
        <v>0</v>
      </c>
      <c r="N70" s="37">
        <f t="shared" si="27"/>
        <v>0</v>
      </c>
      <c r="O70" s="37">
        <f t="shared" si="27"/>
        <v>0</v>
      </c>
      <c r="P70" s="37">
        <f t="shared" si="27"/>
        <v>0</v>
      </c>
      <c r="Q70" s="37">
        <f t="shared" si="27"/>
        <v>0</v>
      </c>
      <c r="R70" s="37">
        <f t="shared" si="27"/>
        <v>0</v>
      </c>
      <c r="S70" s="37">
        <f t="shared" si="27"/>
        <v>0</v>
      </c>
      <c r="T70" s="37">
        <f t="shared" si="27"/>
        <v>0</v>
      </c>
      <c r="U70" s="37">
        <f t="shared" si="27"/>
        <v>0</v>
      </c>
      <c r="V70" s="37">
        <f t="shared" si="27"/>
        <v>0</v>
      </c>
      <c r="W70" s="37">
        <f t="shared" si="27"/>
        <v>0</v>
      </c>
      <c r="X70" s="37">
        <f t="shared" si="27"/>
        <v>0</v>
      </c>
      <c r="Y70" s="37">
        <f t="shared" si="27"/>
        <v>0</v>
      </c>
      <c r="Z70" s="37">
        <f t="shared" si="27"/>
        <v>0</v>
      </c>
      <c r="AA70" s="37">
        <f t="shared" si="27"/>
        <v>0</v>
      </c>
      <c r="AB70" s="37">
        <f t="shared" si="27"/>
        <v>0</v>
      </c>
      <c r="AC70" s="37">
        <f t="shared" si="27"/>
        <v>0</v>
      </c>
      <c r="AD70" s="37">
        <f t="shared" si="27"/>
        <v>0</v>
      </c>
      <c r="AE70" s="37">
        <f t="shared" si="27"/>
        <v>0</v>
      </c>
      <c r="AF70" s="37">
        <f t="shared" si="27"/>
        <v>0</v>
      </c>
      <c r="AG70" s="37">
        <f t="shared" si="27"/>
        <v>0</v>
      </c>
    </row>
    <row r="71" spans="1:33" ht="47.25" x14ac:dyDescent="0.25">
      <c r="A71" s="8" t="s">
        <v>107</v>
      </c>
      <c r="B71" s="9" t="s">
        <v>108</v>
      </c>
      <c r="C71" s="11" t="s">
        <v>17</v>
      </c>
      <c r="D71" s="36" t="s">
        <v>18</v>
      </c>
      <c r="E71" s="36" t="s">
        <v>18</v>
      </c>
      <c r="F71" s="36" t="s">
        <v>18</v>
      </c>
      <c r="G71" s="36" t="s">
        <v>18</v>
      </c>
      <c r="H71" s="36" t="s">
        <v>18</v>
      </c>
      <c r="I71" s="36" t="s">
        <v>18</v>
      </c>
      <c r="J71" s="36" t="s">
        <v>18</v>
      </c>
      <c r="K71" s="36" t="s">
        <v>18</v>
      </c>
      <c r="L71" s="36" t="s">
        <v>18</v>
      </c>
      <c r="M71" s="36" t="s">
        <v>18</v>
      </c>
      <c r="N71" s="36" t="s">
        <v>18</v>
      </c>
      <c r="O71" s="36" t="s">
        <v>18</v>
      </c>
      <c r="P71" s="36" t="s">
        <v>18</v>
      </c>
      <c r="Q71" s="36" t="s">
        <v>18</v>
      </c>
      <c r="R71" s="36" t="s">
        <v>18</v>
      </c>
      <c r="S71" s="36" t="s">
        <v>18</v>
      </c>
      <c r="T71" s="36" t="s">
        <v>18</v>
      </c>
      <c r="U71" s="36" t="s">
        <v>18</v>
      </c>
      <c r="V71" s="36" t="s">
        <v>18</v>
      </c>
      <c r="W71" s="36" t="s">
        <v>18</v>
      </c>
      <c r="X71" s="36" t="s">
        <v>18</v>
      </c>
      <c r="Y71" s="36" t="s">
        <v>18</v>
      </c>
      <c r="Z71" s="36" t="s">
        <v>18</v>
      </c>
      <c r="AA71" s="36" t="s">
        <v>18</v>
      </c>
      <c r="AB71" s="36" t="s">
        <v>18</v>
      </c>
      <c r="AC71" s="36" t="s">
        <v>18</v>
      </c>
      <c r="AD71" s="36" t="s">
        <v>18</v>
      </c>
      <c r="AE71" s="36" t="s">
        <v>18</v>
      </c>
      <c r="AF71" s="36" t="s">
        <v>18</v>
      </c>
      <c r="AG71" s="36" t="s">
        <v>18</v>
      </c>
    </row>
    <row r="72" spans="1:33" ht="47.25" x14ac:dyDescent="0.25">
      <c r="A72" s="8" t="s">
        <v>109</v>
      </c>
      <c r="B72" s="9" t="s">
        <v>110</v>
      </c>
      <c r="C72" s="11" t="s">
        <v>17</v>
      </c>
      <c r="D72" s="36" t="s">
        <v>18</v>
      </c>
      <c r="E72" s="36" t="s">
        <v>18</v>
      </c>
      <c r="F72" s="36" t="s">
        <v>18</v>
      </c>
      <c r="G72" s="36" t="s">
        <v>18</v>
      </c>
      <c r="H72" s="36" t="s">
        <v>18</v>
      </c>
      <c r="I72" s="36" t="s">
        <v>18</v>
      </c>
      <c r="J72" s="36" t="s">
        <v>18</v>
      </c>
      <c r="K72" s="36" t="s">
        <v>18</v>
      </c>
      <c r="L72" s="36" t="s">
        <v>18</v>
      </c>
      <c r="M72" s="36" t="s">
        <v>18</v>
      </c>
      <c r="N72" s="36" t="s">
        <v>18</v>
      </c>
      <c r="O72" s="36" t="s">
        <v>18</v>
      </c>
      <c r="P72" s="36" t="s">
        <v>18</v>
      </c>
      <c r="Q72" s="36" t="s">
        <v>18</v>
      </c>
      <c r="R72" s="36" t="s">
        <v>18</v>
      </c>
      <c r="S72" s="36" t="s">
        <v>18</v>
      </c>
      <c r="T72" s="36" t="s">
        <v>18</v>
      </c>
      <c r="U72" s="36" t="s">
        <v>18</v>
      </c>
      <c r="V72" s="36" t="s">
        <v>18</v>
      </c>
      <c r="W72" s="36" t="s">
        <v>18</v>
      </c>
      <c r="X72" s="36" t="s">
        <v>18</v>
      </c>
      <c r="Y72" s="36" t="s">
        <v>18</v>
      </c>
      <c r="Z72" s="36" t="s">
        <v>18</v>
      </c>
      <c r="AA72" s="36" t="s">
        <v>18</v>
      </c>
      <c r="AB72" s="36" t="s">
        <v>18</v>
      </c>
      <c r="AC72" s="36" t="s">
        <v>18</v>
      </c>
      <c r="AD72" s="36" t="s">
        <v>18</v>
      </c>
      <c r="AE72" s="36" t="s">
        <v>18</v>
      </c>
      <c r="AF72" s="36" t="s">
        <v>18</v>
      </c>
      <c r="AG72" s="36" t="s">
        <v>18</v>
      </c>
    </row>
    <row r="73" spans="1:33" ht="31.5" x14ac:dyDescent="0.25">
      <c r="A73" s="16" t="s">
        <v>111</v>
      </c>
      <c r="B73" s="17" t="s">
        <v>112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</row>
    <row r="74" spans="1:33" ht="31.5" x14ac:dyDescent="0.25">
      <c r="A74" s="16" t="s">
        <v>113</v>
      </c>
      <c r="B74" s="17" t="s">
        <v>114</v>
      </c>
      <c r="C74" s="18" t="s">
        <v>17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</row>
    <row r="75" spans="1:33" ht="15.75" x14ac:dyDescent="0.25">
      <c r="A75" s="16" t="s">
        <v>115</v>
      </c>
      <c r="B75" s="17" t="s">
        <v>116</v>
      </c>
      <c r="C75" s="18" t="s">
        <v>17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</row>
  </sheetData>
  <mergeCells count="22">
    <mergeCell ref="AD2:AG2"/>
    <mergeCell ref="AD3:AG3"/>
    <mergeCell ref="A4:AC4"/>
    <mergeCell ref="AD4:AG4"/>
    <mergeCell ref="A5:AC5"/>
    <mergeCell ref="AD5:AG5"/>
    <mergeCell ref="A7:AC7"/>
    <mergeCell ref="A8:AC8"/>
    <mergeCell ref="A10:A14"/>
    <mergeCell ref="B10:B14"/>
    <mergeCell ref="C10:C14"/>
    <mergeCell ref="D10:AG10"/>
    <mergeCell ref="D11:I12"/>
    <mergeCell ref="J11:O12"/>
    <mergeCell ref="P11:U12"/>
    <mergeCell ref="V11:AA12"/>
    <mergeCell ref="AB11:AG12"/>
    <mergeCell ref="D13:I13"/>
    <mergeCell ref="J13:O13"/>
    <mergeCell ref="P13:U13"/>
    <mergeCell ref="V13:AA13"/>
    <mergeCell ref="AB13:AG13"/>
  </mergeCells>
  <pageMargins left="0.70866141732283472" right="0.70866141732283472" top="0.74803149606299213" bottom="0.74803149606299213" header="0.31496062992125984" footer="0.31496062992125984"/>
  <pageSetup paperSize="8" scale="29" orientation="landscape" r:id="rId1"/>
  <rowBreaks count="1" manualBreakCount="1">
    <brk id="48" max="3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Z74"/>
  <sheetViews>
    <sheetView view="pageBreakPreview" topLeftCell="F1" zoomScale="60" zoomScaleNormal="100" workbookViewId="0">
      <selection activeCell="AO20" sqref="AO20"/>
    </sheetView>
  </sheetViews>
  <sheetFormatPr defaultRowHeight="15" x14ac:dyDescent="0.25"/>
  <cols>
    <col min="1" max="1" width="15.42578125" customWidth="1"/>
    <col min="2" max="2" width="64.5703125" customWidth="1"/>
    <col min="3" max="3" width="23.7109375" customWidth="1"/>
    <col min="46" max="46" width="10.85546875" customWidth="1"/>
    <col min="47" max="47" width="11.140625" customWidth="1"/>
    <col min="48" max="48" width="11.85546875" customWidth="1"/>
    <col min="49" max="49" width="13.7109375" customWidth="1"/>
    <col min="50" max="50" width="12.28515625" customWidth="1"/>
    <col min="51" max="51" width="12.140625" customWidth="1"/>
  </cols>
  <sheetData>
    <row r="1" spans="1:52" ht="18.75" x14ac:dyDescent="0.25">
      <c r="A1" s="106"/>
      <c r="B1" s="107"/>
      <c r="C1" s="107"/>
      <c r="D1" s="108"/>
      <c r="E1" s="108"/>
      <c r="F1" s="108"/>
      <c r="G1" s="108"/>
      <c r="H1" s="108"/>
      <c r="I1" s="108"/>
      <c r="J1" s="108"/>
      <c r="K1" s="108"/>
      <c r="L1" s="108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"/>
      <c r="AX1" s="1"/>
      <c r="AY1" s="1"/>
      <c r="AZ1" s="1"/>
    </row>
    <row r="2" spans="1:52" ht="15.75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70" t="s">
        <v>367</v>
      </c>
      <c r="AX2" s="170"/>
      <c r="AY2" s="170"/>
      <c r="AZ2" s="170"/>
    </row>
    <row r="3" spans="1:52" ht="15.75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70" t="s">
        <v>157</v>
      </c>
      <c r="AX3" s="170"/>
      <c r="AY3" s="170"/>
      <c r="AZ3" s="170"/>
    </row>
    <row r="4" spans="1:52" ht="15.75" x14ac:dyDescent="0.25">
      <c r="A4" s="198" t="s">
        <v>357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70" t="s">
        <v>158</v>
      </c>
      <c r="AX4" s="170"/>
      <c r="AY4" s="170"/>
      <c r="AZ4" s="170"/>
    </row>
    <row r="5" spans="1:52" ht="15.75" x14ac:dyDescent="0.25">
      <c r="A5" s="199" t="s">
        <v>368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72" t="s">
        <v>525</v>
      </c>
      <c r="AX5" s="172"/>
      <c r="AY5" s="172"/>
      <c r="AZ5" s="172"/>
    </row>
    <row r="6" spans="1:52" ht="18.75" x14ac:dyDescent="0.25">
      <c r="A6" s="106"/>
      <c r="B6" s="112"/>
      <c r="C6" s="112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2"/>
      <c r="AX6" s="2"/>
      <c r="AY6" s="2"/>
      <c r="AZ6" s="2"/>
    </row>
    <row r="7" spans="1:52" ht="18.75" x14ac:dyDescent="0.25">
      <c r="A7" s="173" t="s">
        <v>489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3"/>
      <c r="AX7" s="3"/>
      <c r="AY7" s="3"/>
      <c r="AZ7" s="3"/>
    </row>
    <row r="8" spans="1:52" ht="15.75" x14ac:dyDescent="0.25">
      <c r="A8" s="174" t="s">
        <v>122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"/>
      <c r="AX8" s="1"/>
      <c r="AY8" s="1"/>
      <c r="AZ8" s="1"/>
    </row>
    <row r="9" spans="1:52" ht="15.75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114"/>
      <c r="AX9" s="114"/>
      <c r="AY9" s="114"/>
      <c r="AZ9" s="114"/>
    </row>
    <row r="10" spans="1:52" ht="18.75" x14ac:dyDescent="0.25">
      <c r="A10" s="197" t="s">
        <v>0</v>
      </c>
      <c r="B10" s="197" t="s">
        <v>1</v>
      </c>
      <c r="C10" s="197" t="s">
        <v>2</v>
      </c>
      <c r="D10" s="208" t="s">
        <v>369</v>
      </c>
      <c r="E10" s="208"/>
      <c r="F10" s="208"/>
      <c r="G10" s="208"/>
      <c r="H10" s="208"/>
      <c r="I10" s="208"/>
      <c r="J10" s="208"/>
      <c r="K10" s="209" t="s">
        <v>370</v>
      </c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</row>
    <row r="11" spans="1:52" ht="18.75" x14ac:dyDescent="0.25">
      <c r="A11" s="197"/>
      <c r="B11" s="197"/>
      <c r="C11" s="197"/>
      <c r="D11" s="208"/>
      <c r="E11" s="208"/>
      <c r="F11" s="208"/>
      <c r="G11" s="208"/>
      <c r="H11" s="208"/>
      <c r="I11" s="208"/>
      <c r="J11" s="208"/>
      <c r="K11" s="196" t="s">
        <v>469</v>
      </c>
      <c r="L11" s="196"/>
      <c r="M11" s="196"/>
      <c r="N11" s="196"/>
      <c r="O11" s="196"/>
      <c r="P11" s="196"/>
      <c r="Q11" s="196"/>
      <c r="R11" s="196" t="s">
        <v>471</v>
      </c>
      <c r="S11" s="196"/>
      <c r="T11" s="196"/>
      <c r="U11" s="196"/>
      <c r="V11" s="196"/>
      <c r="W11" s="196"/>
      <c r="X11" s="196"/>
      <c r="Y11" s="196" t="s">
        <v>472</v>
      </c>
      <c r="Z11" s="196"/>
      <c r="AA11" s="196"/>
      <c r="AB11" s="196"/>
      <c r="AC11" s="196"/>
      <c r="AD11" s="196"/>
      <c r="AE11" s="196"/>
      <c r="AF11" s="196" t="s">
        <v>473</v>
      </c>
      <c r="AG11" s="196"/>
      <c r="AH11" s="196"/>
      <c r="AI11" s="196"/>
      <c r="AJ11" s="196"/>
      <c r="AK11" s="196"/>
      <c r="AL11" s="196"/>
      <c r="AM11" s="196" t="s">
        <v>474</v>
      </c>
      <c r="AN11" s="196"/>
      <c r="AO11" s="196"/>
      <c r="AP11" s="196"/>
      <c r="AQ11" s="196"/>
      <c r="AR11" s="196"/>
      <c r="AS11" s="196"/>
      <c r="AT11" s="206" t="s">
        <v>256</v>
      </c>
      <c r="AU11" s="206"/>
      <c r="AV11" s="206"/>
      <c r="AW11" s="206"/>
      <c r="AX11" s="206"/>
      <c r="AY11" s="206"/>
      <c r="AZ11" s="206"/>
    </row>
    <row r="12" spans="1:52" ht="18.75" x14ac:dyDescent="0.25">
      <c r="A12" s="197"/>
      <c r="B12" s="197"/>
      <c r="C12" s="197"/>
      <c r="D12" s="196" t="s">
        <v>8</v>
      </c>
      <c r="E12" s="196"/>
      <c r="F12" s="196"/>
      <c r="G12" s="196"/>
      <c r="H12" s="196"/>
      <c r="I12" s="196"/>
      <c r="J12" s="196"/>
      <c r="K12" s="196" t="s">
        <v>371</v>
      </c>
      <c r="L12" s="196"/>
      <c r="M12" s="196"/>
      <c r="N12" s="196"/>
      <c r="O12" s="196"/>
      <c r="P12" s="196"/>
      <c r="Q12" s="196"/>
      <c r="R12" s="196" t="s">
        <v>371</v>
      </c>
      <c r="S12" s="196"/>
      <c r="T12" s="196"/>
      <c r="U12" s="196"/>
      <c r="V12" s="196"/>
      <c r="W12" s="196"/>
      <c r="X12" s="196"/>
      <c r="Y12" s="196" t="s">
        <v>371</v>
      </c>
      <c r="Z12" s="196"/>
      <c r="AA12" s="196"/>
      <c r="AB12" s="196"/>
      <c r="AC12" s="196"/>
      <c r="AD12" s="196"/>
      <c r="AE12" s="196"/>
      <c r="AF12" s="196" t="s">
        <v>371</v>
      </c>
      <c r="AG12" s="196"/>
      <c r="AH12" s="196"/>
      <c r="AI12" s="196"/>
      <c r="AJ12" s="196"/>
      <c r="AK12" s="196"/>
      <c r="AL12" s="196"/>
      <c r="AM12" s="196" t="s">
        <v>371</v>
      </c>
      <c r="AN12" s="196"/>
      <c r="AO12" s="196"/>
      <c r="AP12" s="196"/>
      <c r="AQ12" s="196"/>
      <c r="AR12" s="196"/>
      <c r="AS12" s="196"/>
      <c r="AT12" s="197" t="s">
        <v>8</v>
      </c>
      <c r="AU12" s="197"/>
      <c r="AV12" s="197"/>
      <c r="AW12" s="197"/>
      <c r="AX12" s="197"/>
      <c r="AY12" s="197"/>
      <c r="AZ12" s="197"/>
    </row>
    <row r="13" spans="1:52" ht="67.5" customHeight="1" x14ac:dyDescent="0.25">
      <c r="A13" s="197"/>
      <c r="B13" s="197"/>
      <c r="C13" s="197"/>
      <c r="D13" s="92" t="s">
        <v>261</v>
      </c>
      <c r="E13" s="92" t="s">
        <v>262</v>
      </c>
      <c r="F13" s="92" t="s">
        <v>372</v>
      </c>
      <c r="G13" s="92" t="s">
        <v>373</v>
      </c>
      <c r="H13" s="92" t="s">
        <v>374</v>
      </c>
      <c r="I13" s="92" t="s">
        <v>264</v>
      </c>
      <c r="J13" s="93" t="s">
        <v>265</v>
      </c>
      <c r="K13" s="92" t="s">
        <v>261</v>
      </c>
      <c r="L13" s="92" t="s">
        <v>262</v>
      </c>
      <c r="M13" s="92" t="s">
        <v>372</v>
      </c>
      <c r="N13" s="92" t="s">
        <v>373</v>
      </c>
      <c r="O13" s="92" t="s">
        <v>374</v>
      </c>
      <c r="P13" s="92" t="s">
        <v>264</v>
      </c>
      <c r="Q13" s="93" t="s">
        <v>265</v>
      </c>
      <c r="R13" s="92" t="s">
        <v>261</v>
      </c>
      <c r="S13" s="92" t="s">
        <v>262</v>
      </c>
      <c r="T13" s="92" t="s">
        <v>372</v>
      </c>
      <c r="U13" s="92" t="s">
        <v>373</v>
      </c>
      <c r="V13" s="92" t="s">
        <v>374</v>
      </c>
      <c r="W13" s="92" t="s">
        <v>264</v>
      </c>
      <c r="X13" s="93" t="s">
        <v>265</v>
      </c>
      <c r="Y13" s="92" t="s">
        <v>261</v>
      </c>
      <c r="Z13" s="92" t="s">
        <v>262</v>
      </c>
      <c r="AA13" s="92" t="s">
        <v>372</v>
      </c>
      <c r="AB13" s="92" t="s">
        <v>373</v>
      </c>
      <c r="AC13" s="92" t="s">
        <v>374</v>
      </c>
      <c r="AD13" s="92" t="s">
        <v>264</v>
      </c>
      <c r="AE13" s="93" t="s">
        <v>265</v>
      </c>
      <c r="AF13" s="92" t="s">
        <v>261</v>
      </c>
      <c r="AG13" s="92" t="s">
        <v>262</v>
      </c>
      <c r="AH13" s="92" t="s">
        <v>372</v>
      </c>
      <c r="AI13" s="92" t="s">
        <v>373</v>
      </c>
      <c r="AJ13" s="92" t="s">
        <v>374</v>
      </c>
      <c r="AK13" s="92" t="s">
        <v>264</v>
      </c>
      <c r="AL13" s="93" t="s">
        <v>265</v>
      </c>
      <c r="AM13" s="92" t="s">
        <v>261</v>
      </c>
      <c r="AN13" s="92" t="s">
        <v>262</v>
      </c>
      <c r="AO13" s="92" t="s">
        <v>372</v>
      </c>
      <c r="AP13" s="92" t="s">
        <v>373</v>
      </c>
      <c r="AQ13" s="92" t="s">
        <v>374</v>
      </c>
      <c r="AR13" s="92" t="s">
        <v>264</v>
      </c>
      <c r="AS13" s="93" t="s">
        <v>265</v>
      </c>
      <c r="AT13" s="92" t="s">
        <v>261</v>
      </c>
      <c r="AU13" s="92" t="s">
        <v>262</v>
      </c>
      <c r="AV13" s="92" t="s">
        <v>372</v>
      </c>
      <c r="AW13" s="92" t="s">
        <v>373</v>
      </c>
      <c r="AX13" s="92" t="s">
        <v>374</v>
      </c>
      <c r="AY13" s="92" t="s">
        <v>264</v>
      </c>
      <c r="AZ13" s="93" t="s">
        <v>265</v>
      </c>
    </row>
    <row r="14" spans="1:52" ht="18.75" x14ac:dyDescent="0.25">
      <c r="A14" s="104">
        <v>1</v>
      </c>
      <c r="B14" s="104">
        <v>2</v>
      </c>
      <c r="C14" s="104">
        <v>3</v>
      </c>
      <c r="D14" s="105" t="s">
        <v>318</v>
      </c>
      <c r="E14" s="105" t="s">
        <v>319</v>
      </c>
      <c r="F14" s="105" t="s">
        <v>320</v>
      </c>
      <c r="G14" s="105" t="s">
        <v>321</v>
      </c>
      <c r="H14" s="105" t="s">
        <v>322</v>
      </c>
      <c r="I14" s="105" t="s">
        <v>323</v>
      </c>
      <c r="J14" s="105" t="s">
        <v>324</v>
      </c>
      <c r="K14" s="105" t="s">
        <v>266</v>
      </c>
      <c r="L14" s="105" t="s">
        <v>267</v>
      </c>
      <c r="M14" s="105" t="s">
        <v>268</v>
      </c>
      <c r="N14" s="105" t="s">
        <v>269</v>
      </c>
      <c r="O14" s="105" t="s">
        <v>270</v>
      </c>
      <c r="P14" s="105" t="s">
        <v>271</v>
      </c>
      <c r="Q14" s="105" t="s">
        <v>272</v>
      </c>
      <c r="R14" s="105" t="s">
        <v>273</v>
      </c>
      <c r="S14" s="105" t="s">
        <v>274</v>
      </c>
      <c r="T14" s="105" t="s">
        <v>275</v>
      </c>
      <c r="U14" s="105" t="s">
        <v>276</v>
      </c>
      <c r="V14" s="105" t="s">
        <v>277</v>
      </c>
      <c r="W14" s="105" t="s">
        <v>278</v>
      </c>
      <c r="X14" s="105" t="s">
        <v>279</v>
      </c>
      <c r="Y14" s="105" t="s">
        <v>280</v>
      </c>
      <c r="Z14" s="105" t="s">
        <v>281</v>
      </c>
      <c r="AA14" s="105" t="s">
        <v>282</v>
      </c>
      <c r="AB14" s="105" t="s">
        <v>283</v>
      </c>
      <c r="AC14" s="105" t="s">
        <v>284</v>
      </c>
      <c r="AD14" s="105" t="s">
        <v>285</v>
      </c>
      <c r="AE14" s="105" t="s">
        <v>286</v>
      </c>
      <c r="AF14" s="105" t="s">
        <v>287</v>
      </c>
      <c r="AG14" s="105" t="s">
        <v>288</v>
      </c>
      <c r="AH14" s="105" t="s">
        <v>289</v>
      </c>
      <c r="AI14" s="105" t="s">
        <v>290</v>
      </c>
      <c r="AJ14" s="105" t="s">
        <v>291</v>
      </c>
      <c r="AK14" s="105" t="s">
        <v>292</v>
      </c>
      <c r="AL14" s="105" t="s">
        <v>293</v>
      </c>
      <c r="AM14" s="105" t="s">
        <v>294</v>
      </c>
      <c r="AN14" s="105" t="s">
        <v>295</v>
      </c>
      <c r="AO14" s="105" t="s">
        <v>296</v>
      </c>
      <c r="AP14" s="105" t="s">
        <v>297</v>
      </c>
      <c r="AQ14" s="105" t="s">
        <v>298</v>
      </c>
      <c r="AR14" s="105" t="s">
        <v>299</v>
      </c>
      <c r="AS14" s="105" t="s">
        <v>300</v>
      </c>
      <c r="AT14" s="105" t="s">
        <v>301</v>
      </c>
      <c r="AU14" s="105" t="s">
        <v>302</v>
      </c>
      <c r="AV14" s="105" t="s">
        <v>303</v>
      </c>
      <c r="AW14" s="105" t="s">
        <v>304</v>
      </c>
      <c r="AX14" s="105" t="s">
        <v>305</v>
      </c>
      <c r="AY14" s="105" t="s">
        <v>306</v>
      </c>
      <c r="AZ14" s="105" t="s">
        <v>307</v>
      </c>
    </row>
    <row r="15" spans="1:52" ht="15.75" x14ac:dyDescent="0.25">
      <c r="A15" s="5" t="s">
        <v>15</v>
      </c>
      <c r="B15" s="6" t="s">
        <v>16</v>
      </c>
      <c r="C15" s="7" t="s">
        <v>17</v>
      </c>
      <c r="D15" s="35">
        <f t="shared" ref="D15:AZ15" si="0">SUM(D16:D21)</f>
        <v>1.4700000000000002</v>
      </c>
      <c r="E15" s="35">
        <f t="shared" si="0"/>
        <v>0</v>
      </c>
      <c r="F15" s="35">
        <f t="shared" si="0"/>
        <v>5.8979999999999997</v>
      </c>
      <c r="G15" s="35">
        <f t="shared" si="0"/>
        <v>0</v>
      </c>
      <c r="H15" s="35">
        <f t="shared" si="0"/>
        <v>0</v>
      </c>
      <c r="I15" s="35">
        <f t="shared" si="0"/>
        <v>0</v>
      </c>
      <c r="J15" s="35">
        <f t="shared" si="0"/>
        <v>0</v>
      </c>
      <c r="K15" s="35">
        <f t="shared" si="0"/>
        <v>0</v>
      </c>
      <c r="L15" s="35">
        <f t="shared" si="0"/>
        <v>0</v>
      </c>
      <c r="M15" s="35">
        <f t="shared" si="0"/>
        <v>0</v>
      </c>
      <c r="N15" s="35">
        <f t="shared" si="0"/>
        <v>0</v>
      </c>
      <c r="O15" s="35">
        <f t="shared" si="0"/>
        <v>0</v>
      </c>
      <c r="P15" s="35">
        <f t="shared" si="0"/>
        <v>0</v>
      </c>
      <c r="Q15" s="35">
        <f t="shared" si="0"/>
        <v>0</v>
      </c>
      <c r="R15" s="35">
        <f t="shared" si="0"/>
        <v>1.07</v>
      </c>
      <c r="S15" s="35">
        <f t="shared" si="0"/>
        <v>0</v>
      </c>
      <c r="T15" s="35">
        <f t="shared" si="0"/>
        <v>1.9</v>
      </c>
      <c r="U15" s="35">
        <f t="shared" si="0"/>
        <v>0</v>
      </c>
      <c r="V15" s="35">
        <f t="shared" si="0"/>
        <v>0</v>
      </c>
      <c r="W15" s="35">
        <f t="shared" si="0"/>
        <v>0</v>
      </c>
      <c r="X15" s="35">
        <f t="shared" si="0"/>
        <v>0</v>
      </c>
      <c r="Y15" s="35">
        <f t="shared" si="0"/>
        <v>0</v>
      </c>
      <c r="Z15" s="35">
        <f t="shared" si="0"/>
        <v>0</v>
      </c>
      <c r="AA15" s="35">
        <f t="shared" si="0"/>
        <v>0</v>
      </c>
      <c r="AB15" s="35">
        <f t="shared" si="0"/>
        <v>0</v>
      </c>
      <c r="AC15" s="35">
        <f t="shared" si="0"/>
        <v>0</v>
      </c>
      <c r="AD15" s="35">
        <f t="shared" si="0"/>
        <v>0</v>
      </c>
      <c r="AE15" s="35">
        <f t="shared" si="0"/>
        <v>0</v>
      </c>
      <c r="AF15" s="35">
        <f t="shared" si="0"/>
        <v>0.4</v>
      </c>
      <c r="AG15" s="35">
        <f t="shared" si="0"/>
        <v>0</v>
      </c>
      <c r="AH15" s="35">
        <f t="shared" si="0"/>
        <v>1.5</v>
      </c>
      <c r="AI15" s="35">
        <f t="shared" si="0"/>
        <v>0</v>
      </c>
      <c r="AJ15" s="35">
        <f t="shared" si="0"/>
        <v>0</v>
      </c>
      <c r="AK15" s="35">
        <f t="shared" si="0"/>
        <v>0</v>
      </c>
      <c r="AL15" s="35">
        <f t="shared" si="0"/>
        <v>0</v>
      </c>
      <c r="AM15" s="35">
        <f t="shared" si="0"/>
        <v>0.8</v>
      </c>
      <c r="AN15" s="35">
        <f t="shared" si="0"/>
        <v>0</v>
      </c>
      <c r="AO15" s="35">
        <f t="shared" si="0"/>
        <v>0</v>
      </c>
      <c r="AP15" s="35">
        <f t="shared" si="0"/>
        <v>0</v>
      </c>
      <c r="AQ15" s="35">
        <f t="shared" si="0"/>
        <v>0</v>
      </c>
      <c r="AR15" s="35">
        <f t="shared" si="0"/>
        <v>0</v>
      </c>
      <c r="AS15" s="35">
        <f t="shared" si="0"/>
        <v>0</v>
      </c>
      <c r="AT15" s="35">
        <f t="shared" si="0"/>
        <v>1.4700000000000002</v>
      </c>
      <c r="AU15" s="35">
        <f t="shared" si="0"/>
        <v>0</v>
      </c>
      <c r="AV15" s="35">
        <f t="shared" si="0"/>
        <v>3.4</v>
      </c>
      <c r="AW15" s="35">
        <f t="shared" si="0"/>
        <v>0</v>
      </c>
      <c r="AX15" s="35">
        <f t="shared" si="0"/>
        <v>0</v>
      </c>
      <c r="AY15" s="35">
        <f t="shared" si="0"/>
        <v>0</v>
      </c>
      <c r="AZ15" s="35">
        <f t="shared" si="0"/>
        <v>0</v>
      </c>
    </row>
    <row r="16" spans="1:52" ht="15.75" x14ac:dyDescent="0.25">
      <c r="A16" s="8" t="s">
        <v>19</v>
      </c>
      <c r="B16" s="9" t="s">
        <v>20</v>
      </c>
      <c r="C16" s="10" t="s">
        <v>17</v>
      </c>
      <c r="D16" s="36">
        <f t="shared" ref="D16:AA16" si="1">D23</f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 t="shared" si="1"/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  <c r="N16" s="36">
        <f t="shared" si="1"/>
        <v>0</v>
      </c>
      <c r="O16" s="36">
        <f t="shared" si="1"/>
        <v>0</v>
      </c>
      <c r="P16" s="36">
        <f t="shared" si="1"/>
        <v>0</v>
      </c>
      <c r="Q16" s="36">
        <f t="shared" si="1"/>
        <v>0</v>
      </c>
      <c r="R16" s="36">
        <f t="shared" si="1"/>
        <v>0</v>
      </c>
      <c r="S16" s="36">
        <f t="shared" si="1"/>
        <v>0</v>
      </c>
      <c r="T16" s="36">
        <f t="shared" si="1"/>
        <v>0</v>
      </c>
      <c r="U16" s="36">
        <f t="shared" si="1"/>
        <v>0</v>
      </c>
      <c r="V16" s="36">
        <f t="shared" si="1"/>
        <v>0</v>
      </c>
      <c r="W16" s="36">
        <f t="shared" si="1"/>
        <v>0</v>
      </c>
      <c r="X16" s="36">
        <f t="shared" si="1"/>
        <v>0</v>
      </c>
      <c r="Y16" s="36">
        <f t="shared" si="1"/>
        <v>0</v>
      </c>
      <c r="Z16" s="36">
        <f t="shared" si="1"/>
        <v>0</v>
      </c>
      <c r="AA16" s="36">
        <f t="shared" si="1"/>
        <v>0</v>
      </c>
      <c r="AB16" s="36">
        <f>AB23</f>
        <v>0</v>
      </c>
      <c r="AC16" s="36">
        <f t="shared" ref="AC16:AZ16" si="2">AC23</f>
        <v>0</v>
      </c>
      <c r="AD16" s="36">
        <f t="shared" si="2"/>
        <v>0</v>
      </c>
      <c r="AE16" s="36">
        <f t="shared" si="2"/>
        <v>0</v>
      </c>
      <c r="AF16" s="36">
        <f t="shared" si="2"/>
        <v>0</v>
      </c>
      <c r="AG16" s="36">
        <f t="shared" si="2"/>
        <v>0</v>
      </c>
      <c r="AH16" s="36">
        <f t="shared" si="2"/>
        <v>0</v>
      </c>
      <c r="AI16" s="36">
        <f t="shared" si="2"/>
        <v>0</v>
      </c>
      <c r="AJ16" s="36">
        <f t="shared" si="2"/>
        <v>0</v>
      </c>
      <c r="AK16" s="36">
        <f t="shared" si="2"/>
        <v>0</v>
      </c>
      <c r="AL16" s="36">
        <f t="shared" si="2"/>
        <v>0</v>
      </c>
      <c r="AM16" s="36">
        <f t="shared" si="2"/>
        <v>0</v>
      </c>
      <c r="AN16" s="36">
        <f t="shared" si="2"/>
        <v>0</v>
      </c>
      <c r="AO16" s="36">
        <f t="shared" si="2"/>
        <v>0</v>
      </c>
      <c r="AP16" s="36">
        <f t="shared" si="2"/>
        <v>0</v>
      </c>
      <c r="AQ16" s="36">
        <f t="shared" si="2"/>
        <v>0</v>
      </c>
      <c r="AR16" s="36">
        <f t="shared" si="2"/>
        <v>0</v>
      </c>
      <c r="AS16" s="36">
        <f t="shared" si="2"/>
        <v>0</v>
      </c>
      <c r="AT16" s="36">
        <f t="shared" si="2"/>
        <v>0</v>
      </c>
      <c r="AU16" s="36">
        <f t="shared" si="2"/>
        <v>0</v>
      </c>
      <c r="AV16" s="36">
        <f t="shared" si="2"/>
        <v>0</v>
      </c>
      <c r="AW16" s="36">
        <f t="shared" si="2"/>
        <v>0</v>
      </c>
      <c r="AX16" s="36">
        <f t="shared" si="2"/>
        <v>0</v>
      </c>
      <c r="AY16" s="36">
        <f t="shared" si="2"/>
        <v>0</v>
      </c>
      <c r="AZ16" s="36">
        <f t="shared" si="2"/>
        <v>0</v>
      </c>
    </row>
    <row r="17" spans="1:52" ht="31.5" x14ac:dyDescent="0.25">
      <c r="A17" s="8" t="s">
        <v>21</v>
      </c>
      <c r="B17" s="9" t="s">
        <v>22</v>
      </c>
      <c r="C17" s="10" t="s">
        <v>17</v>
      </c>
      <c r="D17" s="36">
        <f t="shared" ref="D17:AA17" si="3">D43</f>
        <v>1.4700000000000002</v>
      </c>
      <c r="E17" s="36">
        <f t="shared" si="3"/>
        <v>0</v>
      </c>
      <c r="F17" s="36">
        <f t="shared" si="3"/>
        <v>5.8979999999999997</v>
      </c>
      <c r="G17" s="36">
        <f t="shared" si="3"/>
        <v>0</v>
      </c>
      <c r="H17" s="36">
        <f t="shared" si="3"/>
        <v>0</v>
      </c>
      <c r="I17" s="36">
        <f t="shared" si="3"/>
        <v>0</v>
      </c>
      <c r="J17" s="36">
        <f t="shared" si="3"/>
        <v>0</v>
      </c>
      <c r="K17" s="36">
        <f t="shared" si="3"/>
        <v>0</v>
      </c>
      <c r="L17" s="36">
        <f t="shared" si="3"/>
        <v>0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 t="shared" si="3"/>
        <v>0</v>
      </c>
      <c r="Q17" s="36">
        <f t="shared" si="3"/>
        <v>0</v>
      </c>
      <c r="R17" s="36">
        <f t="shared" si="3"/>
        <v>1.07</v>
      </c>
      <c r="S17" s="36">
        <f t="shared" si="3"/>
        <v>0</v>
      </c>
      <c r="T17" s="36">
        <f t="shared" si="3"/>
        <v>1.9</v>
      </c>
      <c r="U17" s="36">
        <f t="shared" si="3"/>
        <v>0</v>
      </c>
      <c r="V17" s="36">
        <f t="shared" si="3"/>
        <v>0</v>
      </c>
      <c r="W17" s="36">
        <f t="shared" si="3"/>
        <v>0</v>
      </c>
      <c r="X17" s="36">
        <f t="shared" si="3"/>
        <v>0</v>
      </c>
      <c r="Y17" s="36">
        <f t="shared" si="3"/>
        <v>0</v>
      </c>
      <c r="Z17" s="36">
        <f t="shared" si="3"/>
        <v>0</v>
      </c>
      <c r="AA17" s="36">
        <f t="shared" si="3"/>
        <v>0</v>
      </c>
      <c r="AB17" s="36">
        <f>AB43</f>
        <v>0</v>
      </c>
      <c r="AC17" s="36">
        <f t="shared" ref="AC17:AZ17" si="4">AC43</f>
        <v>0</v>
      </c>
      <c r="AD17" s="36">
        <f t="shared" si="4"/>
        <v>0</v>
      </c>
      <c r="AE17" s="36">
        <f t="shared" si="4"/>
        <v>0</v>
      </c>
      <c r="AF17" s="36">
        <f t="shared" si="4"/>
        <v>0.4</v>
      </c>
      <c r="AG17" s="36">
        <f t="shared" si="4"/>
        <v>0</v>
      </c>
      <c r="AH17" s="36">
        <f t="shared" si="4"/>
        <v>1.5</v>
      </c>
      <c r="AI17" s="36">
        <f t="shared" si="4"/>
        <v>0</v>
      </c>
      <c r="AJ17" s="36">
        <f t="shared" si="4"/>
        <v>0</v>
      </c>
      <c r="AK17" s="36">
        <f t="shared" si="4"/>
        <v>0</v>
      </c>
      <c r="AL17" s="36">
        <f t="shared" si="4"/>
        <v>0</v>
      </c>
      <c r="AM17" s="36">
        <f t="shared" si="4"/>
        <v>0.8</v>
      </c>
      <c r="AN17" s="36">
        <f t="shared" si="4"/>
        <v>0</v>
      </c>
      <c r="AO17" s="36">
        <f t="shared" si="4"/>
        <v>0</v>
      </c>
      <c r="AP17" s="36">
        <f t="shared" si="4"/>
        <v>0</v>
      </c>
      <c r="AQ17" s="36">
        <f t="shared" si="4"/>
        <v>0</v>
      </c>
      <c r="AR17" s="36">
        <f t="shared" si="4"/>
        <v>0</v>
      </c>
      <c r="AS17" s="36">
        <f t="shared" si="4"/>
        <v>0</v>
      </c>
      <c r="AT17" s="36">
        <f t="shared" si="4"/>
        <v>1.4700000000000002</v>
      </c>
      <c r="AU17" s="36">
        <f t="shared" si="4"/>
        <v>0</v>
      </c>
      <c r="AV17" s="36">
        <f t="shared" si="4"/>
        <v>3.4</v>
      </c>
      <c r="AW17" s="36">
        <f t="shared" si="4"/>
        <v>0</v>
      </c>
      <c r="AX17" s="36">
        <f t="shared" si="4"/>
        <v>0</v>
      </c>
      <c r="AY17" s="36">
        <f t="shared" si="4"/>
        <v>0</v>
      </c>
      <c r="AZ17" s="36">
        <f t="shared" si="4"/>
        <v>0</v>
      </c>
    </row>
    <row r="18" spans="1:52" ht="47.25" x14ac:dyDescent="0.25">
      <c r="A18" s="8" t="s">
        <v>23</v>
      </c>
      <c r="B18" s="9" t="s">
        <v>24</v>
      </c>
      <c r="C18" s="10" t="s">
        <v>17</v>
      </c>
      <c r="D18" s="36">
        <f t="shared" ref="D18:AA18" si="5">D69</f>
        <v>0</v>
      </c>
      <c r="E18" s="36">
        <f t="shared" si="5"/>
        <v>0</v>
      </c>
      <c r="F18" s="36">
        <f t="shared" si="5"/>
        <v>0</v>
      </c>
      <c r="G18" s="36">
        <f t="shared" si="5"/>
        <v>0</v>
      </c>
      <c r="H18" s="36">
        <f t="shared" si="5"/>
        <v>0</v>
      </c>
      <c r="I18" s="36">
        <f t="shared" si="5"/>
        <v>0</v>
      </c>
      <c r="J18" s="36">
        <f t="shared" si="5"/>
        <v>0</v>
      </c>
      <c r="K18" s="36">
        <f t="shared" si="5"/>
        <v>0</v>
      </c>
      <c r="L18" s="36">
        <f t="shared" si="5"/>
        <v>0</v>
      </c>
      <c r="M18" s="36">
        <f t="shared" si="5"/>
        <v>0</v>
      </c>
      <c r="N18" s="36">
        <f t="shared" si="5"/>
        <v>0</v>
      </c>
      <c r="O18" s="36">
        <f t="shared" si="5"/>
        <v>0</v>
      </c>
      <c r="P18" s="36">
        <f t="shared" si="5"/>
        <v>0</v>
      </c>
      <c r="Q18" s="36">
        <f t="shared" si="5"/>
        <v>0</v>
      </c>
      <c r="R18" s="36">
        <f t="shared" si="5"/>
        <v>0</v>
      </c>
      <c r="S18" s="36">
        <f t="shared" si="5"/>
        <v>0</v>
      </c>
      <c r="T18" s="36">
        <f t="shared" si="5"/>
        <v>0</v>
      </c>
      <c r="U18" s="36">
        <f t="shared" si="5"/>
        <v>0</v>
      </c>
      <c r="V18" s="36">
        <f t="shared" si="5"/>
        <v>0</v>
      </c>
      <c r="W18" s="36">
        <f t="shared" si="5"/>
        <v>0</v>
      </c>
      <c r="X18" s="36">
        <f t="shared" si="5"/>
        <v>0</v>
      </c>
      <c r="Y18" s="36">
        <f t="shared" si="5"/>
        <v>0</v>
      </c>
      <c r="Z18" s="36">
        <f t="shared" si="5"/>
        <v>0</v>
      </c>
      <c r="AA18" s="36">
        <f t="shared" si="5"/>
        <v>0</v>
      </c>
      <c r="AB18" s="36">
        <f>AB69</f>
        <v>0</v>
      </c>
      <c r="AC18" s="36">
        <f t="shared" ref="AC18:AZ18" si="6">AC69</f>
        <v>0</v>
      </c>
      <c r="AD18" s="36">
        <f t="shared" si="6"/>
        <v>0</v>
      </c>
      <c r="AE18" s="36">
        <f t="shared" si="6"/>
        <v>0</v>
      </c>
      <c r="AF18" s="36">
        <f t="shared" si="6"/>
        <v>0</v>
      </c>
      <c r="AG18" s="36">
        <f t="shared" si="6"/>
        <v>0</v>
      </c>
      <c r="AH18" s="36">
        <f t="shared" si="6"/>
        <v>0</v>
      </c>
      <c r="AI18" s="36">
        <f t="shared" si="6"/>
        <v>0</v>
      </c>
      <c r="AJ18" s="36">
        <f t="shared" si="6"/>
        <v>0</v>
      </c>
      <c r="AK18" s="36">
        <f t="shared" si="6"/>
        <v>0</v>
      </c>
      <c r="AL18" s="36">
        <f t="shared" si="6"/>
        <v>0</v>
      </c>
      <c r="AM18" s="36">
        <f t="shared" si="6"/>
        <v>0</v>
      </c>
      <c r="AN18" s="36">
        <f t="shared" si="6"/>
        <v>0</v>
      </c>
      <c r="AO18" s="36">
        <f t="shared" si="6"/>
        <v>0</v>
      </c>
      <c r="AP18" s="36">
        <f t="shared" si="6"/>
        <v>0</v>
      </c>
      <c r="AQ18" s="36">
        <f t="shared" si="6"/>
        <v>0</v>
      </c>
      <c r="AR18" s="36">
        <f t="shared" si="6"/>
        <v>0</v>
      </c>
      <c r="AS18" s="36">
        <f t="shared" si="6"/>
        <v>0</v>
      </c>
      <c r="AT18" s="36">
        <f t="shared" si="6"/>
        <v>0</v>
      </c>
      <c r="AU18" s="36">
        <f t="shared" si="6"/>
        <v>0</v>
      </c>
      <c r="AV18" s="36">
        <f t="shared" si="6"/>
        <v>0</v>
      </c>
      <c r="AW18" s="36">
        <f t="shared" si="6"/>
        <v>0</v>
      </c>
      <c r="AX18" s="36">
        <f t="shared" si="6"/>
        <v>0</v>
      </c>
      <c r="AY18" s="36">
        <f t="shared" si="6"/>
        <v>0</v>
      </c>
      <c r="AZ18" s="36">
        <f t="shared" si="6"/>
        <v>0</v>
      </c>
    </row>
    <row r="19" spans="1:52" ht="31.5" x14ac:dyDescent="0.25">
      <c r="A19" s="8" t="s">
        <v>25</v>
      </c>
      <c r="B19" s="9" t="s">
        <v>26</v>
      </c>
      <c r="C19" s="10" t="s">
        <v>17</v>
      </c>
      <c r="D19" s="36">
        <f t="shared" ref="D19:S21" si="7">D72</f>
        <v>0</v>
      </c>
      <c r="E19" s="36">
        <f t="shared" si="7"/>
        <v>0</v>
      </c>
      <c r="F19" s="36">
        <f t="shared" si="7"/>
        <v>0</v>
      </c>
      <c r="G19" s="36">
        <f t="shared" si="7"/>
        <v>0</v>
      </c>
      <c r="H19" s="36">
        <f t="shared" si="7"/>
        <v>0</v>
      </c>
      <c r="I19" s="36">
        <f t="shared" si="7"/>
        <v>0</v>
      </c>
      <c r="J19" s="36">
        <f t="shared" si="7"/>
        <v>0</v>
      </c>
      <c r="K19" s="36">
        <f t="shared" si="7"/>
        <v>0</v>
      </c>
      <c r="L19" s="36">
        <f t="shared" si="7"/>
        <v>0</v>
      </c>
      <c r="M19" s="36">
        <f t="shared" si="7"/>
        <v>0</v>
      </c>
      <c r="N19" s="36">
        <f t="shared" si="7"/>
        <v>0</v>
      </c>
      <c r="O19" s="36">
        <f t="shared" si="7"/>
        <v>0</v>
      </c>
      <c r="P19" s="36">
        <f t="shared" si="7"/>
        <v>0</v>
      </c>
      <c r="Q19" s="36">
        <f t="shared" si="7"/>
        <v>0</v>
      </c>
      <c r="R19" s="36">
        <f t="shared" si="7"/>
        <v>0</v>
      </c>
      <c r="S19" s="36">
        <f t="shared" si="7"/>
        <v>0</v>
      </c>
      <c r="T19" s="36">
        <f t="shared" ref="T19:AA21" si="8">T72</f>
        <v>0</v>
      </c>
      <c r="U19" s="36">
        <f t="shared" si="8"/>
        <v>0</v>
      </c>
      <c r="V19" s="36">
        <f t="shared" si="8"/>
        <v>0</v>
      </c>
      <c r="W19" s="36">
        <f t="shared" si="8"/>
        <v>0</v>
      </c>
      <c r="X19" s="36">
        <f t="shared" si="8"/>
        <v>0</v>
      </c>
      <c r="Y19" s="36">
        <f t="shared" si="8"/>
        <v>0</v>
      </c>
      <c r="Z19" s="36">
        <f t="shared" si="8"/>
        <v>0</v>
      </c>
      <c r="AA19" s="36">
        <f t="shared" si="8"/>
        <v>0</v>
      </c>
      <c r="AB19" s="36">
        <f>AB72</f>
        <v>0</v>
      </c>
      <c r="AC19" s="36">
        <f t="shared" ref="AC19:AR21" si="9">AC72</f>
        <v>0</v>
      </c>
      <c r="AD19" s="36">
        <f t="shared" si="9"/>
        <v>0</v>
      </c>
      <c r="AE19" s="36">
        <f t="shared" si="9"/>
        <v>0</v>
      </c>
      <c r="AF19" s="36">
        <f t="shared" si="9"/>
        <v>0</v>
      </c>
      <c r="AG19" s="36">
        <f t="shared" si="9"/>
        <v>0</v>
      </c>
      <c r="AH19" s="36">
        <f t="shared" si="9"/>
        <v>0</v>
      </c>
      <c r="AI19" s="36">
        <f t="shared" si="9"/>
        <v>0</v>
      </c>
      <c r="AJ19" s="36">
        <f t="shared" si="9"/>
        <v>0</v>
      </c>
      <c r="AK19" s="36">
        <f t="shared" si="9"/>
        <v>0</v>
      </c>
      <c r="AL19" s="36">
        <f t="shared" si="9"/>
        <v>0</v>
      </c>
      <c r="AM19" s="36">
        <f t="shared" si="9"/>
        <v>0</v>
      </c>
      <c r="AN19" s="36">
        <f t="shared" si="9"/>
        <v>0</v>
      </c>
      <c r="AO19" s="36">
        <f t="shared" si="9"/>
        <v>0</v>
      </c>
      <c r="AP19" s="36">
        <f t="shared" si="9"/>
        <v>0</v>
      </c>
      <c r="AQ19" s="36">
        <f t="shared" si="9"/>
        <v>0</v>
      </c>
      <c r="AR19" s="36">
        <f t="shared" si="9"/>
        <v>0</v>
      </c>
      <c r="AS19" s="36">
        <f t="shared" ref="AS19:AZ21" si="10">AS72</f>
        <v>0</v>
      </c>
      <c r="AT19" s="36">
        <f t="shared" si="10"/>
        <v>0</v>
      </c>
      <c r="AU19" s="36">
        <f t="shared" si="10"/>
        <v>0</v>
      </c>
      <c r="AV19" s="36">
        <f t="shared" si="10"/>
        <v>0</v>
      </c>
      <c r="AW19" s="36">
        <f t="shared" si="10"/>
        <v>0</v>
      </c>
      <c r="AX19" s="36">
        <f t="shared" si="10"/>
        <v>0</v>
      </c>
      <c r="AY19" s="36">
        <f t="shared" si="10"/>
        <v>0</v>
      </c>
      <c r="AZ19" s="36">
        <f t="shared" si="10"/>
        <v>0</v>
      </c>
    </row>
    <row r="20" spans="1:52" ht="31.5" x14ac:dyDescent="0.25">
      <c r="A20" s="8" t="s">
        <v>27</v>
      </c>
      <c r="B20" s="9" t="s">
        <v>28</v>
      </c>
      <c r="C20" s="10" t="s">
        <v>17</v>
      </c>
      <c r="D20" s="36">
        <f t="shared" si="7"/>
        <v>0</v>
      </c>
      <c r="E20" s="36">
        <f t="shared" si="7"/>
        <v>0</v>
      </c>
      <c r="F20" s="36">
        <f t="shared" si="7"/>
        <v>0</v>
      </c>
      <c r="G20" s="36">
        <f t="shared" si="7"/>
        <v>0</v>
      </c>
      <c r="H20" s="36">
        <f t="shared" si="7"/>
        <v>0</v>
      </c>
      <c r="I20" s="36">
        <f t="shared" si="7"/>
        <v>0</v>
      </c>
      <c r="J20" s="36">
        <f t="shared" si="7"/>
        <v>0</v>
      </c>
      <c r="K20" s="36">
        <f t="shared" si="7"/>
        <v>0</v>
      </c>
      <c r="L20" s="36">
        <f t="shared" si="7"/>
        <v>0</v>
      </c>
      <c r="M20" s="36">
        <f t="shared" si="7"/>
        <v>0</v>
      </c>
      <c r="N20" s="36">
        <f t="shared" si="7"/>
        <v>0</v>
      </c>
      <c r="O20" s="36">
        <f t="shared" si="7"/>
        <v>0</v>
      </c>
      <c r="P20" s="36">
        <f t="shared" si="7"/>
        <v>0</v>
      </c>
      <c r="Q20" s="36">
        <f t="shared" si="7"/>
        <v>0</v>
      </c>
      <c r="R20" s="36">
        <f t="shared" si="7"/>
        <v>0</v>
      </c>
      <c r="S20" s="36">
        <f t="shared" si="7"/>
        <v>0</v>
      </c>
      <c r="T20" s="36">
        <f t="shared" si="8"/>
        <v>0</v>
      </c>
      <c r="U20" s="36">
        <f t="shared" si="8"/>
        <v>0</v>
      </c>
      <c r="V20" s="36">
        <f t="shared" si="8"/>
        <v>0</v>
      </c>
      <c r="W20" s="36">
        <f t="shared" si="8"/>
        <v>0</v>
      </c>
      <c r="X20" s="36">
        <f t="shared" si="8"/>
        <v>0</v>
      </c>
      <c r="Y20" s="36">
        <f t="shared" si="8"/>
        <v>0</v>
      </c>
      <c r="Z20" s="36">
        <f t="shared" si="8"/>
        <v>0</v>
      </c>
      <c r="AA20" s="36">
        <f t="shared" si="8"/>
        <v>0</v>
      </c>
      <c r="AB20" s="36">
        <f>AB73</f>
        <v>0</v>
      </c>
      <c r="AC20" s="36">
        <f t="shared" si="9"/>
        <v>0</v>
      </c>
      <c r="AD20" s="36">
        <f t="shared" si="9"/>
        <v>0</v>
      </c>
      <c r="AE20" s="36">
        <f t="shared" si="9"/>
        <v>0</v>
      </c>
      <c r="AF20" s="36">
        <f t="shared" si="9"/>
        <v>0</v>
      </c>
      <c r="AG20" s="36">
        <f t="shared" si="9"/>
        <v>0</v>
      </c>
      <c r="AH20" s="36">
        <f t="shared" si="9"/>
        <v>0</v>
      </c>
      <c r="AI20" s="36">
        <f t="shared" si="9"/>
        <v>0</v>
      </c>
      <c r="AJ20" s="36">
        <f t="shared" si="9"/>
        <v>0</v>
      </c>
      <c r="AK20" s="36">
        <f t="shared" si="9"/>
        <v>0</v>
      </c>
      <c r="AL20" s="36">
        <f t="shared" si="9"/>
        <v>0</v>
      </c>
      <c r="AM20" s="36">
        <f t="shared" si="9"/>
        <v>0</v>
      </c>
      <c r="AN20" s="36">
        <f t="shared" si="9"/>
        <v>0</v>
      </c>
      <c r="AO20" s="36">
        <f t="shared" si="9"/>
        <v>0</v>
      </c>
      <c r="AP20" s="36">
        <f t="shared" si="9"/>
        <v>0</v>
      </c>
      <c r="AQ20" s="36">
        <f t="shared" si="9"/>
        <v>0</v>
      </c>
      <c r="AR20" s="36">
        <f t="shared" si="9"/>
        <v>0</v>
      </c>
      <c r="AS20" s="36">
        <f t="shared" si="10"/>
        <v>0</v>
      </c>
      <c r="AT20" s="36">
        <f t="shared" si="10"/>
        <v>0</v>
      </c>
      <c r="AU20" s="36">
        <f t="shared" si="10"/>
        <v>0</v>
      </c>
      <c r="AV20" s="36">
        <f t="shared" si="10"/>
        <v>0</v>
      </c>
      <c r="AW20" s="36">
        <f t="shared" si="10"/>
        <v>0</v>
      </c>
      <c r="AX20" s="36">
        <f t="shared" si="10"/>
        <v>0</v>
      </c>
      <c r="AY20" s="36">
        <f t="shared" si="10"/>
        <v>0</v>
      </c>
      <c r="AZ20" s="36">
        <f t="shared" si="10"/>
        <v>0</v>
      </c>
    </row>
    <row r="21" spans="1:52" ht="15.75" x14ac:dyDescent="0.25">
      <c r="A21" s="8" t="s">
        <v>29</v>
      </c>
      <c r="B21" s="12" t="s">
        <v>30</v>
      </c>
      <c r="C21" s="10" t="s">
        <v>17</v>
      </c>
      <c r="D21" s="36">
        <f t="shared" si="7"/>
        <v>0</v>
      </c>
      <c r="E21" s="36">
        <f t="shared" si="7"/>
        <v>0</v>
      </c>
      <c r="F21" s="36">
        <f t="shared" si="7"/>
        <v>0</v>
      </c>
      <c r="G21" s="36">
        <f t="shared" si="7"/>
        <v>0</v>
      </c>
      <c r="H21" s="36">
        <f t="shared" si="7"/>
        <v>0</v>
      </c>
      <c r="I21" s="36">
        <f t="shared" si="7"/>
        <v>0</v>
      </c>
      <c r="J21" s="36">
        <f t="shared" si="7"/>
        <v>0</v>
      </c>
      <c r="K21" s="36">
        <f t="shared" si="7"/>
        <v>0</v>
      </c>
      <c r="L21" s="36">
        <f t="shared" si="7"/>
        <v>0</v>
      </c>
      <c r="M21" s="36">
        <f t="shared" si="7"/>
        <v>0</v>
      </c>
      <c r="N21" s="36">
        <f t="shared" si="7"/>
        <v>0</v>
      </c>
      <c r="O21" s="36">
        <f t="shared" si="7"/>
        <v>0</v>
      </c>
      <c r="P21" s="36">
        <f t="shared" si="7"/>
        <v>0</v>
      </c>
      <c r="Q21" s="36">
        <f t="shared" si="7"/>
        <v>0</v>
      </c>
      <c r="R21" s="36">
        <f t="shared" si="7"/>
        <v>0</v>
      </c>
      <c r="S21" s="36">
        <f t="shared" si="7"/>
        <v>0</v>
      </c>
      <c r="T21" s="36">
        <f t="shared" si="8"/>
        <v>0</v>
      </c>
      <c r="U21" s="36">
        <f t="shared" si="8"/>
        <v>0</v>
      </c>
      <c r="V21" s="36">
        <f t="shared" si="8"/>
        <v>0</v>
      </c>
      <c r="W21" s="36">
        <f t="shared" si="8"/>
        <v>0</v>
      </c>
      <c r="X21" s="36">
        <f t="shared" si="8"/>
        <v>0</v>
      </c>
      <c r="Y21" s="36">
        <f t="shared" si="8"/>
        <v>0</v>
      </c>
      <c r="Z21" s="36">
        <f t="shared" si="8"/>
        <v>0</v>
      </c>
      <c r="AA21" s="36">
        <f t="shared" si="8"/>
        <v>0</v>
      </c>
      <c r="AB21" s="36">
        <f>AB74</f>
        <v>0</v>
      </c>
      <c r="AC21" s="36">
        <f t="shared" si="9"/>
        <v>0</v>
      </c>
      <c r="AD21" s="36">
        <f t="shared" si="9"/>
        <v>0</v>
      </c>
      <c r="AE21" s="36">
        <f t="shared" si="9"/>
        <v>0</v>
      </c>
      <c r="AF21" s="36">
        <f t="shared" si="9"/>
        <v>0</v>
      </c>
      <c r="AG21" s="36">
        <f t="shared" si="9"/>
        <v>0</v>
      </c>
      <c r="AH21" s="36">
        <f t="shared" si="9"/>
        <v>0</v>
      </c>
      <c r="AI21" s="36">
        <f t="shared" si="9"/>
        <v>0</v>
      </c>
      <c r="AJ21" s="36">
        <f t="shared" si="9"/>
        <v>0</v>
      </c>
      <c r="AK21" s="36">
        <f t="shared" si="9"/>
        <v>0</v>
      </c>
      <c r="AL21" s="36">
        <f t="shared" si="9"/>
        <v>0</v>
      </c>
      <c r="AM21" s="36">
        <f t="shared" si="9"/>
        <v>0</v>
      </c>
      <c r="AN21" s="36">
        <f t="shared" si="9"/>
        <v>0</v>
      </c>
      <c r="AO21" s="36">
        <f t="shared" si="9"/>
        <v>0</v>
      </c>
      <c r="AP21" s="36">
        <f t="shared" si="9"/>
        <v>0</v>
      </c>
      <c r="AQ21" s="36">
        <f t="shared" si="9"/>
        <v>0</v>
      </c>
      <c r="AR21" s="36">
        <f t="shared" si="9"/>
        <v>0</v>
      </c>
      <c r="AS21" s="36">
        <f t="shared" si="10"/>
        <v>0</v>
      </c>
      <c r="AT21" s="36">
        <f t="shared" si="10"/>
        <v>0</v>
      </c>
      <c r="AU21" s="36">
        <f t="shared" si="10"/>
        <v>0</v>
      </c>
      <c r="AV21" s="36">
        <f t="shared" si="10"/>
        <v>0</v>
      </c>
      <c r="AW21" s="36">
        <f t="shared" si="10"/>
        <v>0</v>
      </c>
      <c r="AX21" s="36">
        <f t="shared" si="10"/>
        <v>0</v>
      </c>
      <c r="AY21" s="36">
        <f t="shared" si="10"/>
        <v>0</v>
      </c>
      <c r="AZ21" s="36">
        <f t="shared" si="10"/>
        <v>0</v>
      </c>
    </row>
    <row r="22" spans="1:52" ht="15.75" x14ac:dyDescent="0.25">
      <c r="A22" s="13" t="s">
        <v>31</v>
      </c>
      <c r="B22" s="14" t="s">
        <v>32</v>
      </c>
      <c r="C22" s="15" t="s">
        <v>17</v>
      </c>
      <c r="D22" s="35">
        <f t="shared" ref="D22:AI22" si="11">SUM(D23,D43,D69,D72,D73,D74)</f>
        <v>1.4700000000000002</v>
      </c>
      <c r="E22" s="35">
        <f t="shared" si="11"/>
        <v>0</v>
      </c>
      <c r="F22" s="35">
        <f t="shared" si="11"/>
        <v>5.8979999999999997</v>
      </c>
      <c r="G22" s="35">
        <f t="shared" si="11"/>
        <v>0</v>
      </c>
      <c r="H22" s="35">
        <f t="shared" si="11"/>
        <v>0</v>
      </c>
      <c r="I22" s="35">
        <f t="shared" si="11"/>
        <v>0</v>
      </c>
      <c r="J22" s="35">
        <f t="shared" si="11"/>
        <v>0</v>
      </c>
      <c r="K22" s="35">
        <f t="shared" si="11"/>
        <v>0</v>
      </c>
      <c r="L22" s="35">
        <f t="shared" si="11"/>
        <v>0</v>
      </c>
      <c r="M22" s="35">
        <f t="shared" si="11"/>
        <v>0</v>
      </c>
      <c r="N22" s="35">
        <f t="shared" si="11"/>
        <v>0</v>
      </c>
      <c r="O22" s="35">
        <f t="shared" si="11"/>
        <v>0</v>
      </c>
      <c r="P22" s="35">
        <f t="shared" si="11"/>
        <v>0</v>
      </c>
      <c r="Q22" s="35">
        <f t="shared" si="11"/>
        <v>0</v>
      </c>
      <c r="R22" s="35">
        <f t="shared" si="11"/>
        <v>1.07</v>
      </c>
      <c r="S22" s="35">
        <f t="shared" si="11"/>
        <v>0</v>
      </c>
      <c r="T22" s="35">
        <f t="shared" si="11"/>
        <v>1.9</v>
      </c>
      <c r="U22" s="35">
        <f t="shared" si="11"/>
        <v>0</v>
      </c>
      <c r="V22" s="35">
        <f t="shared" si="11"/>
        <v>0</v>
      </c>
      <c r="W22" s="35">
        <f t="shared" si="11"/>
        <v>0</v>
      </c>
      <c r="X22" s="35">
        <f t="shared" si="11"/>
        <v>0</v>
      </c>
      <c r="Y22" s="35">
        <f t="shared" si="11"/>
        <v>0</v>
      </c>
      <c r="Z22" s="35">
        <f t="shared" si="11"/>
        <v>0</v>
      </c>
      <c r="AA22" s="35">
        <f t="shared" si="11"/>
        <v>0</v>
      </c>
      <c r="AB22" s="35">
        <f t="shared" si="11"/>
        <v>0</v>
      </c>
      <c r="AC22" s="35">
        <f t="shared" si="11"/>
        <v>0</v>
      </c>
      <c r="AD22" s="35">
        <f t="shared" si="11"/>
        <v>0</v>
      </c>
      <c r="AE22" s="35">
        <f t="shared" si="11"/>
        <v>0</v>
      </c>
      <c r="AF22" s="35">
        <f t="shared" si="11"/>
        <v>0.4</v>
      </c>
      <c r="AG22" s="35">
        <f t="shared" si="11"/>
        <v>0</v>
      </c>
      <c r="AH22" s="35">
        <f t="shared" si="11"/>
        <v>1.5</v>
      </c>
      <c r="AI22" s="35">
        <f t="shared" si="11"/>
        <v>0</v>
      </c>
      <c r="AJ22" s="35">
        <f t="shared" ref="AJ22:AZ22" si="12">SUM(AJ23,AJ43,AJ69,AJ72,AJ73,AJ74)</f>
        <v>0</v>
      </c>
      <c r="AK22" s="35">
        <f t="shared" si="12"/>
        <v>0</v>
      </c>
      <c r="AL22" s="35">
        <f t="shared" si="12"/>
        <v>0</v>
      </c>
      <c r="AM22" s="35">
        <f t="shared" si="12"/>
        <v>0.8</v>
      </c>
      <c r="AN22" s="35">
        <f t="shared" si="12"/>
        <v>0</v>
      </c>
      <c r="AO22" s="35">
        <f t="shared" si="12"/>
        <v>0</v>
      </c>
      <c r="AP22" s="35">
        <f t="shared" si="12"/>
        <v>0</v>
      </c>
      <c r="AQ22" s="35">
        <f t="shared" si="12"/>
        <v>0</v>
      </c>
      <c r="AR22" s="35">
        <f t="shared" si="12"/>
        <v>0</v>
      </c>
      <c r="AS22" s="35">
        <f t="shared" si="12"/>
        <v>0</v>
      </c>
      <c r="AT22" s="35">
        <f t="shared" si="12"/>
        <v>1.4700000000000002</v>
      </c>
      <c r="AU22" s="35">
        <f t="shared" si="12"/>
        <v>0</v>
      </c>
      <c r="AV22" s="35">
        <f t="shared" si="12"/>
        <v>3.4</v>
      </c>
      <c r="AW22" s="35">
        <f t="shared" si="12"/>
        <v>0</v>
      </c>
      <c r="AX22" s="35">
        <f t="shared" si="12"/>
        <v>0</v>
      </c>
      <c r="AY22" s="35">
        <f t="shared" si="12"/>
        <v>0</v>
      </c>
      <c r="AZ22" s="35">
        <f t="shared" si="12"/>
        <v>0</v>
      </c>
    </row>
    <row r="23" spans="1:52" ht="15.75" x14ac:dyDescent="0.25">
      <c r="A23" s="16" t="s">
        <v>33</v>
      </c>
      <c r="B23" s="17" t="s">
        <v>34</v>
      </c>
      <c r="C23" s="18" t="s">
        <v>17</v>
      </c>
      <c r="D23" s="37">
        <f t="shared" ref="D23:AZ23" si="13">SUM(D24,D28,D31,D40)</f>
        <v>0</v>
      </c>
      <c r="E23" s="37">
        <f t="shared" si="13"/>
        <v>0</v>
      </c>
      <c r="F23" s="37">
        <f t="shared" si="13"/>
        <v>0</v>
      </c>
      <c r="G23" s="37">
        <f t="shared" si="13"/>
        <v>0</v>
      </c>
      <c r="H23" s="37">
        <f t="shared" si="13"/>
        <v>0</v>
      </c>
      <c r="I23" s="37">
        <f t="shared" si="13"/>
        <v>0</v>
      </c>
      <c r="J23" s="37">
        <f t="shared" si="13"/>
        <v>0</v>
      </c>
      <c r="K23" s="37">
        <f t="shared" si="13"/>
        <v>0</v>
      </c>
      <c r="L23" s="37">
        <f t="shared" si="13"/>
        <v>0</v>
      </c>
      <c r="M23" s="37">
        <f t="shared" si="13"/>
        <v>0</v>
      </c>
      <c r="N23" s="37">
        <f t="shared" si="13"/>
        <v>0</v>
      </c>
      <c r="O23" s="37">
        <f t="shared" si="13"/>
        <v>0</v>
      </c>
      <c r="P23" s="37">
        <f t="shared" si="13"/>
        <v>0</v>
      </c>
      <c r="Q23" s="37">
        <f t="shared" si="13"/>
        <v>0</v>
      </c>
      <c r="R23" s="37">
        <f t="shared" si="13"/>
        <v>0</v>
      </c>
      <c r="S23" s="37">
        <f t="shared" si="13"/>
        <v>0</v>
      </c>
      <c r="T23" s="37">
        <f t="shared" si="13"/>
        <v>0</v>
      </c>
      <c r="U23" s="37">
        <f t="shared" si="13"/>
        <v>0</v>
      </c>
      <c r="V23" s="37">
        <f t="shared" si="13"/>
        <v>0</v>
      </c>
      <c r="W23" s="37">
        <f t="shared" si="13"/>
        <v>0</v>
      </c>
      <c r="X23" s="37">
        <f t="shared" si="13"/>
        <v>0</v>
      </c>
      <c r="Y23" s="37">
        <f t="shared" si="13"/>
        <v>0</v>
      </c>
      <c r="Z23" s="37">
        <f t="shared" si="13"/>
        <v>0</v>
      </c>
      <c r="AA23" s="37">
        <f t="shared" si="13"/>
        <v>0</v>
      </c>
      <c r="AB23" s="37">
        <f t="shared" si="13"/>
        <v>0</v>
      </c>
      <c r="AC23" s="37">
        <f t="shared" si="13"/>
        <v>0</v>
      </c>
      <c r="AD23" s="37">
        <f t="shared" si="13"/>
        <v>0</v>
      </c>
      <c r="AE23" s="37">
        <f t="shared" si="13"/>
        <v>0</v>
      </c>
      <c r="AF23" s="37">
        <f t="shared" si="13"/>
        <v>0</v>
      </c>
      <c r="AG23" s="37">
        <f t="shared" si="13"/>
        <v>0</v>
      </c>
      <c r="AH23" s="37">
        <f t="shared" si="13"/>
        <v>0</v>
      </c>
      <c r="AI23" s="37">
        <f t="shared" si="13"/>
        <v>0</v>
      </c>
      <c r="AJ23" s="37">
        <f t="shared" si="13"/>
        <v>0</v>
      </c>
      <c r="AK23" s="37">
        <f t="shared" si="13"/>
        <v>0</v>
      </c>
      <c r="AL23" s="37">
        <f t="shared" si="13"/>
        <v>0</v>
      </c>
      <c r="AM23" s="37">
        <f t="shared" si="13"/>
        <v>0</v>
      </c>
      <c r="AN23" s="37">
        <f t="shared" si="13"/>
        <v>0</v>
      </c>
      <c r="AO23" s="37">
        <f t="shared" si="13"/>
        <v>0</v>
      </c>
      <c r="AP23" s="37">
        <f t="shared" si="13"/>
        <v>0</v>
      </c>
      <c r="AQ23" s="37">
        <f t="shared" si="13"/>
        <v>0</v>
      </c>
      <c r="AR23" s="37">
        <f t="shared" si="13"/>
        <v>0</v>
      </c>
      <c r="AS23" s="37">
        <f t="shared" si="13"/>
        <v>0</v>
      </c>
      <c r="AT23" s="37">
        <f t="shared" si="13"/>
        <v>0</v>
      </c>
      <c r="AU23" s="37">
        <f t="shared" si="13"/>
        <v>0</v>
      </c>
      <c r="AV23" s="37">
        <f t="shared" si="13"/>
        <v>0</v>
      </c>
      <c r="AW23" s="37">
        <f t="shared" si="13"/>
        <v>0</v>
      </c>
      <c r="AX23" s="37">
        <f t="shared" si="13"/>
        <v>0</v>
      </c>
      <c r="AY23" s="37">
        <f t="shared" si="13"/>
        <v>0</v>
      </c>
      <c r="AZ23" s="37">
        <f t="shared" si="13"/>
        <v>0</v>
      </c>
    </row>
    <row r="24" spans="1:52" ht="31.5" x14ac:dyDescent="0.25">
      <c r="A24" s="19" t="s">
        <v>35</v>
      </c>
      <c r="B24" s="20" t="s">
        <v>36</v>
      </c>
      <c r="C24" s="21" t="s">
        <v>17</v>
      </c>
      <c r="D24" s="38">
        <f t="shared" ref="D24:AZ24" si="14">SUM(D25:D27)</f>
        <v>0</v>
      </c>
      <c r="E24" s="38">
        <f t="shared" si="14"/>
        <v>0</v>
      </c>
      <c r="F24" s="38">
        <f t="shared" si="14"/>
        <v>0</v>
      </c>
      <c r="G24" s="38">
        <f t="shared" si="14"/>
        <v>0</v>
      </c>
      <c r="H24" s="38">
        <f t="shared" si="14"/>
        <v>0</v>
      </c>
      <c r="I24" s="38">
        <f t="shared" si="14"/>
        <v>0</v>
      </c>
      <c r="J24" s="38">
        <f t="shared" si="14"/>
        <v>0</v>
      </c>
      <c r="K24" s="38">
        <f t="shared" si="14"/>
        <v>0</v>
      </c>
      <c r="L24" s="38">
        <f t="shared" si="14"/>
        <v>0</v>
      </c>
      <c r="M24" s="38">
        <f t="shared" si="14"/>
        <v>0</v>
      </c>
      <c r="N24" s="38">
        <f t="shared" si="14"/>
        <v>0</v>
      </c>
      <c r="O24" s="38">
        <f t="shared" si="14"/>
        <v>0</v>
      </c>
      <c r="P24" s="38">
        <f t="shared" si="14"/>
        <v>0</v>
      </c>
      <c r="Q24" s="38">
        <f t="shared" si="14"/>
        <v>0</v>
      </c>
      <c r="R24" s="38">
        <f t="shared" si="14"/>
        <v>0</v>
      </c>
      <c r="S24" s="38">
        <f t="shared" si="14"/>
        <v>0</v>
      </c>
      <c r="T24" s="38">
        <f t="shared" si="14"/>
        <v>0</v>
      </c>
      <c r="U24" s="38">
        <f t="shared" si="14"/>
        <v>0</v>
      </c>
      <c r="V24" s="38">
        <f t="shared" si="14"/>
        <v>0</v>
      </c>
      <c r="W24" s="38">
        <f t="shared" si="14"/>
        <v>0</v>
      </c>
      <c r="X24" s="38">
        <f t="shared" si="14"/>
        <v>0</v>
      </c>
      <c r="Y24" s="38">
        <f t="shared" si="14"/>
        <v>0</v>
      </c>
      <c r="Z24" s="38">
        <f t="shared" si="14"/>
        <v>0</v>
      </c>
      <c r="AA24" s="38">
        <f t="shared" si="14"/>
        <v>0</v>
      </c>
      <c r="AB24" s="38">
        <f t="shared" si="14"/>
        <v>0</v>
      </c>
      <c r="AC24" s="38">
        <f t="shared" si="14"/>
        <v>0</v>
      </c>
      <c r="AD24" s="38">
        <f t="shared" si="14"/>
        <v>0</v>
      </c>
      <c r="AE24" s="38">
        <f t="shared" si="14"/>
        <v>0</v>
      </c>
      <c r="AF24" s="38">
        <f t="shared" si="14"/>
        <v>0</v>
      </c>
      <c r="AG24" s="38">
        <f t="shared" si="14"/>
        <v>0</v>
      </c>
      <c r="AH24" s="38">
        <f t="shared" si="14"/>
        <v>0</v>
      </c>
      <c r="AI24" s="38">
        <f t="shared" si="14"/>
        <v>0</v>
      </c>
      <c r="AJ24" s="38">
        <f t="shared" si="14"/>
        <v>0</v>
      </c>
      <c r="AK24" s="38">
        <f t="shared" si="14"/>
        <v>0</v>
      </c>
      <c r="AL24" s="38">
        <f t="shared" si="14"/>
        <v>0</v>
      </c>
      <c r="AM24" s="38">
        <f t="shared" si="14"/>
        <v>0</v>
      </c>
      <c r="AN24" s="38">
        <f t="shared" si="14"/>
        <v>0</v>
      </c>
      <c r="AO24" s="38">
        <f t="shared" si="14"/>
        <v>0</v>
      </c>
      <c r="AP24" s="38">
        <f t="shared" si="14"/>
        <v>0</v>
      </c>
      <c r="AQ24" s="38">
        <f t="shared" si="14"/>
        <v>0</v>
      </c>
      <c r="AR24" s="38">
        <f t="shared" si="14"/>
        <v>0</v>
      </c>
      <c r="AS24" s="38">
        <f t="shared" si="14"/>
        <v>0</v>
      </c>
      <c r="AT24" s="38">
        <f t="shared" si="14"/>
        <v>0</v>
      </c>
      <c r="AU24" s="38">
        <f t="shared" si="14"/>
        <v>0</v>
      </c>
      <c r="AV24" s="38">
        <f t="shared" si="14"/>
        <v>0</v>
      </c>
      <c r="AW24" s="38">
        <f t="shared" si="14"/>
        <v>0</v>
      </c>
      <c r="AX24" s="38">
        <f t="shared" si="14"/>
        <v>0</v>
      </c>
      <c r="AY24" s="38">
        <f t="shared" si="14"/>
        <v>0</v>
      </c>
      <c r="AZ24" s="38">
        <f t="shared" si="14"/>
        <v>0</v>
      </c>
    </row>
    <row r="25" spans="1:52" ht="47.25" x14ac:dyDescent="0.25">
      <c r="A25" s="8" t="s">
        <v>37</v>
      </c>
      <c r="B25" s="9" t="s">
        <v>38</v>
      </c>
      <c r="C25" s="10" t="s">
        <v>17</v>
      </c>
      <c r="D25" s="36" t="s">
        <v>18</v>
      </c>
      <c r="E25" s="36" t="s">
        <v>18</v>
      </c>
      <c r="F25" s="36" t="s">
        <v>18</v>
      </c>
      <c r="G25" s="36" t="s">
        <v>18</v>
      </c>
      <c r="H25" s="36" t="s">
        <v>18</v>
      </c>
      <c r="I25" s="36" t="s">
        <v>18</v>
      </c>
      <c r="J25" s="36" t="s">
        <v>18</v>
      </c>
      <c r="K25" s="36" t="s">
        <v>18</v>
      </c>
      <c r="L25" s="36" t="s">
        <v>18</v>
      </c>
      <c r="M25" s="36" t="s">
        <v>18</v>
      </c>
      <c r="N25" s="36" t="s">
        <v>18</v>
      </c>
      <c r="O25" s="36" t="s">
        <v>18</v>
      </c>
      <c r="P25" s="36" t="s">
        <v>18</v>
      </c>
      <c r="Q25" s="36" t="s">
        <v>18</v>
      </c>
      <c r="R25" s="36" t="s">
        <v>18</v>
      </c>
      <c r="S25" s="36" t="s">
        <v>18</v>
      </c>
      <c r="T25" s="36" t="s">
        <v>18</v>
      </c>
      <c r="U25" s="36" t="s">
        <v>18</v>
      </c>
      <c r="V25" s="36" t="s">
        <v>18</v>
      </c>
      <c r="W25" s="36" t="s">
        <v>18</v>
      </c>
      <c r="X25" s="36" t="s">
        <v>18</v>
      </c>
      <c r="Y25" s="36" t="s">
        <v>18</v>
      </c>
      <c r="Z25" s="36" t="s">
        <v>18</v>
      </c>
      <c r="AA25" s="36" t="s">
        <v>18</v>
      </c>
      <c r="AB25" s="36" t="s">
        <v>18</v>
      </c>
      <c r="AC25" s="36" t="s">
        <v>18</v>
      </c>
      <c r="AD25" s="36" t="s">
        <v>18</v>
      </c>
      <c r="AE25" s="36" t="s">
        <v>18</v>
      </c>
      <c r="AF25" s="36" t="s">
        <v>18</v>
      </c>
      <c r="AG25" s="36" t="s">
        <v>18</v>
      </c>
      <c r="AH25" s="36" t="s">
        <v>18</v>
      </c>
      <c r="AI25" s="36" t="s">
        <v>18</v>
      </c>
      <c r="AJ25" s="36" t="s">
        <v>18</v>
      </c>
      <c r="AK25" s="36" t="s">
        <v>18</v>
      </c>
      <c r="AL25" s="36" t="s">
        <v>18</v>
      </c>
      <c r="AM25" s="36" t="s">
        <v>18</v>
      </c>
      <c r="AN25" s="36" t="s">
        <v>18</v>
      </c>
      <c r="AO25" s="36" t="s">
        <v>18</v>
      </c>
      <c r="AP25" s="36" t="s">
        <v>18</v>
      </c>
      <c r="AQ25" s="36" t="s">
        <v>18</v>
      </c>
      <c r="AR25" s="36" t="s">
        <v>18</v>
      </c>
      <c r="AS25" s="36" t="s">
        <v>18</v>
      </c>
      <c r="AT25" s="36" t="s">
        <v>18</v>
      </c>
      <c r="AU25" s="36" t="s">
        <v>18</v>
      </c>
      <c r="AV25" s="36" t="s">
        <v>18</v>
      </c>
      <c r="AW25" s="36" t="s">
        <v>18</v>
      </c>
      <c r="AX25" s="36" t="s">
        <v>18</v>
      </c>
      <c r="AY25" s="36" t="s">
        <v>18</v>
      </c>
      <c r="AZ25" s="36" t="s">
        <v>18</v>
      </c>
    </row>
    <row r="26" spans="1:52" ht="47.25" x14ac:dyDescent="0.25">
      <c r="A26" s="8" t="s">
        <v>39</v>
      </c>
      <c r="B26" s="9" t="s">
        <v>40</v>
      </c>
      <c r="C26" s="10" t="s">
        <v>17</v>
      </c>
      <c r="D26" s="36" t="s">
        <v>18</v>
      </c>
      <c r="E26" s="36" t="s">
        <v>18</v>
      </c>
      <c r="F26" s="36" t="s">
        <v>18</v>
      </c>
      <c r="G26" s="36" t="s">
        <v>18</v>
      </c>
      <c r="H26" s="36" t="s">
        <v>18</v>
      </c>
      <c r="I26" s="36" t="s">
        <v>18</v>
      </c>
      <c r="J26" s="36" t="s">
        <v>18</v>
      </c>
      <c r="K26" s="36" t="s">
        <v>18</v>
      </c>
      <c r="L26" s="36" t="s">
        <v>18</v>
      </c>
      <c r="M26" s="36" t="s">
        <v>18</v>
      </c>
      <c r="N26" s="36" t="s">
        <v>18</v>
      </c>
      <c r="O26" s="36" t="s">
        <v>18</v>
      </c>
      <c r="P26" s="36" t="s">
        <v>18</v>
      </c>
      <c r="Q26" s="36" t="s">
        <v>18</v>
      </c>
      <c r="R26" s="36" t="s">
        <v>18</v>
      </c>
      <c r="S26" s="36" t="s">
        <v>18</v>
      </c>
      <c r="T26" s="36" t="s">
        <v>18</v>
      </c>
      <c r="U26" s="36" t="s">
        <v>18</v>
      </c>
      <c r="V26" s="36" t="s">
        <v>18</v>
      </c>
      <c r="W26" s="36" t="s">
        <v>18</v>
      </c>
      <c r="X26" s="36" t="s">
        <v>18</v>
      </c>
      <c r="Y26" s="36" t="s">
        <v>18</v>
      </c>
      <c r="Z26" s="36" t="s">
        <v>18</v>
      </c>
      <c r="AA26" s="36" t="s">
        <v>18</v>
      </c>
      <c r="AB26" s="36" t="s">
        <v>18</v>
      </c>
      <c r="AC26" s="36" t="s">
        <v>18</v>
      </c>
      <c r="AD26" s="36" t="s">
        <v>18</v>
      </c>
      <c r="AE26" s="36" t="s">
        <v>18</v>
      </c>
      <c r="AF26" s="36" t="s">
        <v>18</v>
      </c>
      <c r="AG26" s="36" t="s">
        <v>18</v>
      </c>
      <c r="AH26" s="36" t="s">
        <v>18</v>
      </c>
      <c r="AI26" s="36" t="s">
        <v>18</v>
      </c>
      <c r="AJ26" s="36" t="s">
        <v>18</v>
      </c>
      <c r="AK26" s="36" t="s">
        <v>18</v>
      </c>
      <c r="AL26" s="36" t="s">
        <v>18</v>
      </c>
      <c r="AM26" s="36" t="s">
        <v>18</v>
      </c>
      <c r="AN26" s="36" t="s">
        <v>18</v>
      </c>
      <c r="AO26" s="36" t="s">
        <v>18</v>
      </c>
      <c r="AP26" s="36" t="s">
        <v>18</v>
      </c>
      <c r="AQ26" s="36" t="s">
        <v>18</v>
      </c>
      <c r="AR26" s="36" t="s">
        <v>18</v>
      </c>
      <c r="AS26" s="36" t="s">
        <v>18</v>
      </c>
      <c r="AT26" s="36" t="s">
        <v>18</v>
      </c>
      <c r="AU26" s="36" t="s">
        <v>18</v>
      </c>
      <c r="AV26" s="36" t="s">
        <v>18</v>
      </c>
      <c r="AW26" s="36" t="s">
        <v>18</v>
      </c>
      <c r="AX26" s="36" t="s">
        <v>18</v>
      </c>
      <c r="AY26" s="36" t="s">
        <v>18</v>
      </c>
      <c r="AZ26" s="36" t="s">
        <v>18</v>
      </c>
    </row>
    <row r="27" spans="1:52" ht="31.5" x14ac:dyDescent="0.25">
      <c r="A27" s="8" t="s">
        <v>41</v>
      </c>
      <c r="B27" s="9" t="s">
        <v>42</v>
      </c>
      <c r="C27" s="10" t="s">
        <v>17</v>
      </c>
      <c r="D27" s="36" t="s">
        <v>18</v>
      </c>
      <c r="E27" s="36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  <c r="T27" s="36" t="s">
        <v>18</v>
      </c>
      <c r="U27" s="36" t="s">
        <v>18</v>
      </c>
      <c r="V27" s="36" t="s">
        <v>18</v>
      </c>
      <c r="W27" s="36" t="s">
        <v>18</v>
      </c>
      <c r="X27" s="36" t="s">
        <v>18</v>
      </c>
      <c r="Y27" s="36" t="s">
        <v>18</v>
      </c>
      <c r="Z27" s="36" t="s">
        <v>18</v>
      </c>
      <c r="AA27" s="36" t="s">
        <v>18</v>
      </c>
      <c r="AB27" s="36" t="s">
        <v>18</v>
      </c>
      <c r="AC27" s="36" t="s">
        <v>18</v>
      </c>
      <c r="AD27" s="36" t="s">
        <v>18</v>
      </c>
      <c r="AE27" s="36" t="s">
        <v>18</v>
      </c>
      <c r="AF27" s="36" t="s">
        <v>18</v>
      </c>
      <c r="AG27" s="36" t="s">
        <v>18</v>
      </c>
      <c r="AH27" s="36" t="s">
        <v>18</v>
      </c>
      <c r="AI27" s="36" t="s">
        <v>18</v>
      </c>
      <c r="AJ27" s="36" t="s">
        <v>18</v>
      </c>
      <c r="AK27" s="36" t="s">
        <v>18</v>
      </c>
      <c r="AL27" s="36" t="s">
        <v>18</v>
      </c>
      <c r="AM27" s="36" t="s">
        <v>18</v>
      </c>
      <c r="AN27" s="36" t="s">
        <v>18</v>
      </c>
      <c r="AO27" s="36" t="s">
        <v>18</v>
      </c>
      <c r="AP27" s="36" t="s">
        <v>18</v>
      </c>
      <c r="AQ27" s="36" t="s">
        <v>18</v>
      </c>
      <c r="AR27" s="36" t="s">
        <v>18</v>
      </c>
      <c r="AS27" s="36" t="s">
        <v>18</v>
      </c>
      <c r="AT27" s="36" t="s">
        <v>18</v>
      </c>
      <c r="AU27" s="36" t="s">
        <v>18</v>
      </c>
      <c r="AV27" s="36" t="s">
        <v>18</v>
      </c>
      <c r="AW27" s="36" t="s">
        <v>18</v>
      </c>
      <c r="AX27" s="36" t="s">
        <v>18</v>
      </c>
      <c r="AY27" s="36" t="s">
        <v>18</v>
      </c>
      <c r="AZ27" s="36" t="s">
        <v>18</v>
      </c>
    </row>
    <row r="28" spans="1:52" ht="31.5" x14ac:dyDescent="0.25">
      <c r="A28" s="19" t="s">
        <v>43</v>
      </c>
      <c r="B28" s="20" t="s">
        <v>44</v>
      </c>
      <c r="C28" s="21" t="s">
        <v>17</v>
      </c>
      <c r="D28" s="38">
        <f t="shared" ref="D28:AZ28" si="15">SUM(D29:D30)</f>
        <v>0</v>
      </c>
      <c r="E28" s="38">
        <f t="shared" si="15"/>
        <v>0</v>
      </c>
      <c r="F28" s="38">
        <f t="shared" si="15"/>
        <v>0</v>
      </c>
      <c r="G28" s="38">
        <f t="shared" si="15"/>
        <v>0</v>
      </c>
      <c r="H28" s="38">
        <f t="shared" si="15"/>
        <v>0</v>
      </c>
      <c r="I28" s="38">
        <f t="shared" si="15"/>
        <v>0</v>
      </c>
      <c r="J28" s="38">
        <f t="shared" si="15"/>
        <v>0</v>
      </c>
      <c r="K28" s="38">
        <f t="shared" si="15"/>
        <v>0</v>
      </c>
      <c r="L28" s="38">
        <f t="shared" si="15"/>
        <v>0</v>
      </c>
      <c r="M28" s="38">
        <f t="shared" si="15"/>
        <v>0</v>
      </c>
      <c r="N28" s="38">
        <f t="shared" si="15"/>
        <v>0</v>
      </c>
      <c r="O28" s="38">
        <f t="shared" si="15"/>
        <v>0</v>
      </c>
      <c r="P28" s="38">
        <f t="shared" si="15"/>
        <v>0</v>
      </c>
      <c r="Q28" s="38">
        <f t="shared" si="15"/>
        <v>0</v>
      </c>
      <c r="R28" s="38">
        <f t="shared" si="15"/>
        <v>0</v>
      </c>
      <c r="S28" s="38">
        <f t="shared" si="15"/>
        <v>0</v>
      </c>
      <c r="T28" s="38">
        <f t="shared" si="15"/>
        <v>0</v>
      </c>
      <c r="U28" s="38">
        <f t="shared" si="15"/>
        <v>0</v>
      </c>
      <c r="V28" s="38">
        <f t="shared" si="15"/>
        <v>0</v>
      </c>
      <c r="W28" s="38">
        <f t="shared" si="15"/>
        <v>0</v>
      </c>
      <c r="X28" s="38">
        <f t="shared" si="15"/>
        <v>0</v>
      </c>
      <c r="Y28" s="38">
        <f t="shared" si="15"/>
        <v>0</v>
      </c>
      <c r="Z28" s="38">
        <f t="shared" si="15"/>
        <v>0</v>
      </c>
      <c r="AA28" s="38">
        <f t="shared" si="15"/>
        <v>0</v>
      </c>
      <c r="AB28" s="38">
        <f t="shared" si="15"/>
        <v>0</v>
      </c>
      <c r="AC28" s="38">
        <f t="shared" si="15"/>
        <v>0</v>
      </c>
      <c r="AD28" s="38">
        <f t="shared" si="15"/>
        <v>0</v>
      </c>
      <c r="AE28" s="38">
        <f t="shared" si="15"/>
        <v>0</v>
      </c>
      <c r="AF28" s="38">
        <f t="shared" si="15"/>
        <v>0</v>
      </c>
      <c r="AG28" s="38">
        <f t="shared" si="15"/>
        <v>0</v>
      </c>
      <c r="AH28" s="38">
        <f t="shared" si="15"/>
        <v>0</v>
      </c>
      <c r="AI28" s="38">
        <f t="shared" si="15"/>
        <v>0</v>
      </c>
      <c r="AJ28" s="38">
        <f t="shared" si="15"/>
        <v>0</v>
      </c>
      <c r="AK28" s="38">
        <f t="shared" si="15"/>
        <v>0</v>
      </c>
      <c r="AL28" s="38">
        <f t="shared" si="15"/>
        <v>0</v>
      </c>
      <c r="AM28" s="38">
        <f t="shared" si="15"/>
        <v>0</v>
      </c>
      <c r="AN28" s="38">
        <f t="shared" si="15"/>
        <v>0</v>
      </c>
      <c r="AO28" s="38">
        <f t="shared" si="15"/>
        <v>0</v>
      </c>
      <c r="AP28" s="38">
        <f t="shared" si="15"/>
        <v>0</v>
      </c>
      <c r="AQ28" s="38">
        <f t="shared" si="15"/>
        <v>0</v>
      </c>
      <c r="AR28" s="38">
        <f t="shared" si="15"/>
        <v>0</v>
      </c>
      <c r="AS28" s="38">
        <f t="shared" si="15"/>
        <v>0</v>
      </c>
      <c r="AT28" s="38">
        <f t="shared" si="15"/>
        <v>0</v>
      </c>
      <c r="AU28" s="38">
        <f t="shared" si="15"/>
        <v>0</v>
      </c>
      <c r="AV28" s="38">
        <f t="shared" si="15"/>
        <v>0</v>
      </c>
      <c r="AW28" s="38">
        <f t="shared" si="15"/>
        <v>0</v>
      </c>
      <c r="AX28" s="38">
        <f t="shared" si="15"/>
        <v>0</v>
      </c>
      <c r="AY28" s="38">
        <f t="shared" si="15"/>
        <v>0</v>
      </c>
      <c r="AZ28" s="38">
        <f t="shared" si="15"/>
        <v>0</v>
      </c>
    </row>
    <row r="29" spans="1:52" ht="47.25" x14ac:dyDescent="0.25">
      <c r="A29" s="8" t="s">
        <v>45</v>
      </c>
      <c r="B29" s="9" t="s">
        <v>46</v>
      </c>
      <c r="C29" s="10" t="s">
        <v>17</v>
      </c>
      <c r="D29" s="36" t="s">
        <v>18</v>
      </c>
      <c r="E29" s="36" t="s">
        <v>18</v>
      </c>
      <c r="F29" s="36" t="s">
        <v>18</v>
      </c>
      <c r="G29" s="36" t="s">
        <v>18</v>
      </c>
      <c r="H29" s="36" t="s">
        <v>18</v>
      </c>
      <c r="I29" s="36" t="s">
        <v>18</v>
      </c>
      <c r="J29" s="36" t="s">
        <v>18</v>
      </c>
      <c r="K29" s="36" t="s">
        <v>18</v>
      </c>
      <c r="L29" s="36" t="s">
        <v>18</v>
      </c>
      <c r="M29" s="36" t="s">
        <v>18</v>
      </c>
      <c r="N29" s="36" t="s">
        <v>18</v>
      </c>
      <c r="O29" s="36" t="s">
        <v>18</v>
      </c>
      <c r="P29" s="36" t="s">
        <v>18</v>
      </c>
      <c r="Q29" s="36" t="s">
        <v>18</v>
      </c>
      <c r="R29" s="36" t="s">
        <v>18</v>
      </c>
      <c r="S29" s="36" t="s">
        <v>18</v>
      </c>
      <c r="T29" s="36" t="s">
        <v>18</v>
      </c>
      <c r="U29" s="36" t="s">
        <v>18</v>
      </c>
      <c r="V29" s="36" t="s">
        <v>18</v>
      </c>
      <c r="W29" s="36" t="s">
        <v>18</v>
      </c>
      <c r="X29" s="36" t="s">
        <v>18</v>
      </c>
      <c r="Y29" s="36" t="s">
        <v>18</v>
      </c>
      <c r="Z29" s="36" t="s">
        <v>18</v>
      </c>
      <c r="AA29" s="36" t="s">
        <v>18</v>
      </c>
      <c r="AB29" s="36" t="s">
        <v>18</v>
      </c>
      <c r="AC29" s="36" t="s">
        <v>18</v>
      </c>
      <c r="AD29" s="36" t="s">
        <v>18</v>
      </c>
      <c r="AE29" s="36" t="s">
        <v>18</v>
      </c>
      <c r="AF29" s="36" t="s">
        <v>18</v>
      </c>
      <c r="AG29" s="36" t="s">
        <v>18</v>
      </c>
      <c r="AH29" s="36" t="s">
        <v>18</v>
      </c>
      <c r="AI29" s="36" t="s">
        <v>18</v>
      </c>
      <c r="AJ29" s="36" t="s">
        <v>18</v>
      </c>
      <c r="AK29" s="36" t="s">
        <v>18</v>
      </c>
      <c r="AL29" s="36" t="s">
        <v>18</v>
      </c>
      <c r="AM29" s="36" t="s">
        <v>18</v>
      </c>
      <c r="AN29" s="36" t="s">
        <v>18</v>
      </c>
      <c r="AO29" s="36" t="s">
        <v>18</v>
      </c>
      <c r="AP29" s="36" t="s">
        <v>18</v>
      </c>
      <c r="AQ29" s="36" t="s">
        <v>18</v>
      </c>
      <c r="AR29" s="36" t="s">
        <v>18</v>
      </c>
      <c r="AS29" s="36" t="s">
        <v>18</v>
      </c>
      <c r="AT29" s="36" t="s">
        <v>18</v>
      </c>
      <c r="AU29" s="36" t="s">
        <v>18</v>
      </c>
      <c r="AV29" s="36" t="s">
        <v>18</v>
      </c>
      <c r="AW29" s="36" t="s">
        <v>18</v>
      </c>
      <c r="AX29" s="36" t="s">
        <v>18</v>
      </c>
      <c r="AY29" s="36" t="s">
        <v>18</v>
      </c>
      <c r="AZ29" s="36" t="s">
        <v>18</v>
      </c>
    </row>
    <row r="30" spans="1:52" ht="31.5" x14ac:dyDescent="0.25">
      <c r="A30" s="8" t="s">
        <v>47</v>
      </c>
      <c r="B30" s="9" t="s">
        <v>48</v>
      </c>
      <c r="C30" s="10" t="s">
        <v>17</v>
      </c>
      <c r="D30" s="36" t="s">
        <v>18</v>
      </c>
      <c r="E30" s="36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  <c r="T30" s="36" t="s">
        <v>18</v>
      </c>
      <c r="U30" s="36" t="s">
        <v>18</v>
      </c>
      <c r="V30" s="36" t="s">
        <v>18</v>
      </c>
      <c r="W30" s="36" t="s">
        <v>18</v>
      </c>
      <c r="X30" s="36" t="s">
        <v>18</v>
      </c>
      <c r="Y30" s="36" t="s">
        <v>18</v>
      </c>
      <c r="Z30" s="36" t="s">
        <v>18</v>
      </c>
      <c r="AA30" s="36" t="s">
        <v>18</v>
      </c>
      <c r="AB30" s="36" t="s">
        <v>18</v>
      </c>
      <c r="AC30" s="36" t="s">
        <v>18</v>
      </c>
      <c r="AD30" s="36" t="s">
        <v>18</v>
      </c>
      <c r="AE30" s="36" t="s">
        <v>18</v>
      </c>
      <c r="AF30" s="36" t="s">
        <v>18</v>
      </c>
      <c r="AG30" s="36" t="s">
        <v>18</v>
      </c>
      <c r="AH30" s="36" t="s">
        <v>18</v>
      </c>
      <c r="AI30" s="36" t="s">
        <v>18</v>
      </c>
      <c r="AJ30" s="36" t="s">
        <v>18</v>
      </c>
      <c r="AK30" s="36" t="s">
        <v>18</v>
      </c>
      <c r="AL30" s="36" t="s">
        <v>18</v>
      </c>
      <c r="AM30" s="36" t="s">
        <v>18</v>
      </c>
      <c r="AN30" s="36" t="s">
        <v>18</v>
      </c>
      <c r="AO30" s="36" t="s">
        <v>18</v>
      </c>
      <c r="AP30" s="36" t="s">
        <v>18</v>
      </c>
      <c r="AQ30" s="36" t="s">
        <v>18</v>
      </c>
      <c r="AR30" s="36" t="s">
        <v>18</v>
      </c>
      <c r="AS30" s="36" t="s">
        <v>18</v>
      </c>
      <c r="AT30" s="36" t="s">
        <v>18</v>
      </c>
      <c r="AU30" s="36" t="s">
        <v>18</v>
      </c>
      <c r="AV30" s="36" t="s">
        <v>18</v>
      </c>
      <c r="AW30" s="36" t="s">
        <v>18</v>
      </c>
      <c r="AX30" s="36" t="s">
        <v>18</v>
      </c>
      <c r="AY30" s="36" t="s">
        <v>18</v>
      </c>
      <c r="AZ30" s="36" t="s">
        <v>18</v>
      </c>
    </row>
    <row r="31" spans="1:52" ht="31.5" x14ac:dyDescent="0.25">
      <c r="A31" s="19" t="s">
        <v>49</v>
      </c>
      <c r="B31" s="20" t="s">
        <v>50</v>
      </c>
      <c r="C31" s="21" t="s">
        <v>17</v>
      </c>
      <c r="D31" s="38">
        <f t="shared" ref="D31:AZ31" si="16">SUM(D32:D39)</f>
        <v>0</v>
      </c>
      <c r="E31" s="38">
        <f t="shared" si="16"/>
        <v>0</v>
      </c>
      <c r="F31" s="38">
        <f t="shared" si="16"/>
        <v>0</v>
      </c>
      <c r="G31" s="38">
        <f t="shared" si="16"/>
        <v>0</v>
      </c>
      <c r="H31" s="38">
        <f t="shared" si="16"/>
        <v>0</v>
      </c>
      <c r="I31" s="38">
        <f t="shared" si="16"/>
        <v>0</v>
      </c>
      <c r="J31" s="38">
        <f t="shared" si="16"/>
        <v>0</v>
      </c>
      <c r="K31" s="38">
        <f t="shared" si="16"/>
        <v>0</v>
      </c>
      <c r="L31" s="38">
        <f t="shared" si="16"/>
        <v>0</v>
      </c>
      <c r="M31" s="38">
        <f t="shared" si="16"/>
        <v>0</v>
      </c>
      <c r="N31" s="38">
        <f t="shared" si="16"/>
        <v>0</v>
      </c>
      <c r="O31" s="38">
        <f t="shared" si="16"/>
        <v>0</v>
      </c>
      <c r="P31" s="38">
        <f t="shared" si="16"/>
        <v>0</v>
      </c>
      <c r="Q31" s="38">
        <f t="shared" si="16"/>
        <v>0</v>
      </c>
      <c r="R31" s="38">
        <f t="shared" si="16"/>
        <v>0</v>
      </c>
      <c r="S31" s="38">
        <f t="shared" si="16"/>
        <v>0</v>
      </c>
      <c r="T31" s="38">
        <f t="shared" si="16"/>
        <v>0</v>
      </c>
      <c r="U31" s="38">
        <f t="shared" si="16"/>
        <v>0</v>
      </c>
      <c r="V31" s="38">
        <f t="shared" si="16"/>
        <v>0</v>
      </c>
      <c r="W31" s="38">
        <f t="shared" si="16"/>
        <v>0</v>
      </c>
      <c r="X31" s="38">
        <f t="shared" si="16"/>
        <v>0</v>
      </c>
      <c r="Y31" s="38">
        <f t="shared" si="16"/>
        <v>0</v>
      </c>
      <c r="Z31" s="38">
        <f t="shared" si="16"/>
        <v>0</v>
      </c>
      <c r="AA31" s="38">
        <f t="shared" si="16"/>
        <v>0</v>
      </c>
      <c r="AB31" s="38">
        <f t="shared" si="16"/>
        <v>0</v>
      </c>
      <c r="AC31" s="38">
        <f t="shared" si="16"/>
        <v>0</v>
      </c>
      <c r="AD31" s="38">
        <f t="shared" si="16"/>
        <v>0</v>
      </c>
      <c r="AE31" s="38">
        <f t="shared" si="16"/>
        <v>0</v>
      </c>
      <c r="AF31" s="38">
        <f t="shared" si="16"/>
        <v>0</v>
      </c>
      <c r="AG31" s="38">
        <f t="shared" si="16"/>
        <v>0</v>
      </c>
      <c r="AH31" s="38">
        <f t="shared" si="16"/>
        <v>0</v>
      </c>
      <c r="AI31" s="38">
        <f t="shared" si="16"/>
        <v>0</v>
      </c>
      <c r="AJ31" s="38">
        <f t="shared" si="16"/>
        <v>0</v>
      </c>
      <c r="AK31" s="38">
        <f t="shared" si="16"/>
        <v>0</v>
      </c>
      <c r="AL31" s="38">
        <f t="shared" si="16"/>
        <v>0</v>
      </c>
      <c r="AM31" s="38">
        <f t="shared" si="16"/>
        <v>0</v>
      </c>
      <c r="AN31" s="38">
        <f t="shared" si="16"/>
        <v>0</v>
      </c>
      <c r="AO31" s="38">
        <f t="shared" si="16"/>
        <v>0</v>
      </c>
      <c r="AP31" s="38">
        <f t="shared" si="16"/>
        <v>0</v>
      </c>
      <c r="AQ31" s="38">
        <f t="shared" si="16"/>
        <v>0</v>
      </c>
      <c r="AR31" s="38">
        <f t="shared" si="16"/>
        <v>0</v>
      </c>
      <c r="AS31" s="38">
        <f t="shared" si="16"/>
        <v>0</v>
      </c>
      <c r="AT31" s="38">
        <f t="shared" si="16"/>
        <v>0</v>
      </c>
      <c r="AU31" s="38">
        <f t="shared" si="16"/>
        <v>0</v>
      </c>
      <c r="AV31" s="38">
        <f t="shared" si="16"/>
        <v>0</v>
      </c>
      <c r="AW31" s="38">
        <f t="shared" si="16"/>
        <v>0</v>
      </c>
      <c r="AX31" s="38">
        <f t="shared" si="16"/>
        <v>0</v>
      </c>
      <c r="AY31" s="38">
        <f t="shared" si="16"/>
        <v>0</v>
      </c>
      <c r="AZ31" s="38">
        <f t="shared" si="16"/>
        <v>0</v>
      </c>
    </row>
    <row r="32" spans="1:52" ht="31.5" x14ac:dyDescent="0.25">
      <c r="A32" s="8" t="s">
        <v>51</v>
      </c>
      <c r="B32" s="9" t="s">
        <v>52</v>
      </c>
      <c r="C32" s="10" t="s">
        <v>17</v>
      </c>
      <c r="D32" s="36" t="s">
        <v>18</v>
      </c>
      <c r="E32" s="36" t="s">
        <v>18</v>
      </c>
      <c r="F32" s="36" t="s">
        <v>18</v>
      </c>
      <c r="G32" s="36" t="s">
        <v>18</v>
      </c>
      <c r="H32" s="36" t="s">
        <v>18</v>
      </c>
      <c r="I32" s="36" t="s">
        <v>18</v>
      </c>
      <c r="J32" s="36" t="s">
        <v>18</v>
      </c>
      <c r="K32" s="36" t="s">
        <v>18</v>
      </c>
      <c r="L32" s="36" t="s">
        <v>18</v>
      </c>
      <c r="M32" s="36" t="s">
        <v>18</v>
      </c>
      <c r="N32" s="36" t="s">
        <v>18</v>
      </c>
      <c r="O32" s="36" t="s">
        <v>18</v>
      </c>
      <c r="P32" s="36" t="s">
        <v>18</v>
      </c>
      <c r="Q32" s="36" t="s">
        <v>18</v>
      </c>
      <c r="R32" s="36" t="s">
        <v>18</v>
      </c>
      <c r="S32" s="36" t="s">
        <v>18</v>
      </c>
      <c r="T32" s="36" t="s">
        <v>18</v>
      </c>
      <c r="U32" s="36" t="s">
        <v>18</v>
      </c>
      <c r="V32" s="36" t="s">
        <v>18</v>
      </c>
      <c r="W32" s="36" t="s">
        <v>18</v>
      </c>
      <c r="X32" s="36" t="s">
        <v>18</v>
      </c>
      <c r="Y32" s="36" t="s">
        <v>18</v>
      </c>
      <c r="Z32" s="36" t="s">
        <v>18</v>
      </c>
      <c r="AA32" s="36" t="s">
        <v>18</v>
      </c>
      <c r="AB32" s="36" t="s">
        <v>18</v>
      </c>
      <c r="AC32" s="36" t="s">
        <v>18</v>
      </c>
      <c r="AD32" s="36" t="s">
        <v>18</v>
      </c>
      <c r="AE32" s="36" t="s">
        <v>18</v>
      </c>
      <c r="AF32" s="36" t="s">
        <v>18</v>
      </c>
      <c r="AG32" s="36" t="s">
        <v>18</v>
      </c>
      <c r="AH32" s="36" t="s">
        <v>18</v>
      </c>
      <c r="AI32" s="36" t="s">
        <v>18</v>
      </c>
      <c r="AJ32" s="36" t="s">
        <v>18</v>
      </c>
      <c r="AK32" s="36" t="s">
        <v>18</v>
      </c>
      <c r="AL32" s="36" t="s">
        <v>18</v>
      </c>
      <c r="AM32" s="36" t="s">
        <v>18</v>
      </c>
      <c r="AN32" s="36" t="s">
        <v>18</v>
      </c>
      <c r="AO32" s="36" t="s">
        <v>18</v>
      </c>
      <c r="AP32" s="36" t="s">
        <v>18</v>
      </c>
      <c r="AQ32" s="36" t="s">
        <v>18</v>
      </c>
      <c r="AR32" s="36" t="s">
        <v>18</v>
      </c>
      <c r="AS32" s="36" t="s">
        <v>18</v>
      </c>
      <c r="AT32" s="36" t="s">
        <v>18</v>
      </c>
      <c r="AU32" s="36" t="s">
        <v>18</v>
      </c>
      <c r="AV32" s="36" t="s">
        <v>18</v>
      </c>
      <c r="AW32" s="36" t="s">
        <v>18</v>
      </c>
      <c r="AX32" s="36" t="s">
        <v>18</v>
      </c>
      <c r="AY32" s="36" t="s">
        <v>18</v>
      </c>
      <c r="AZ32" s="36" t="s">
        <v>18</v>
      </c>
    </row>
    <row r="33" spans="1:52" ht="78.75" x14ac:dyDescent="0.25">
      <c r="A33" s="8" t="s">
        <v>51</v>
      </c>
      <c r="B33" s="9" t="s">
        <v>53</v>
      </c>
      <c r="C33" s="10" t="s">
        <v>17</v>
      </c>
      <c r="D33" s="36" t="s">
        <v>18</v>
      </c>
      <c r="E33" s="36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  <c r="T33" s="36" t="s">
        <v>18</v>
      </c>
      <c r="U33" s="36" t="s">
        <v>18</v>
      </c>
      <c r="V33" s="36" t="s">
        <v>18</v>
      </c>
      <c r="W33" s="36" t="s">
        <v>18</v>
      </c>
      <c r="X33" s="36" t="s">
        <v>18</v>
      </c>
      <c r="Y33" s="36" t="s">
        <v>18</v>
      </c>
      <c r="Z33" s="36" t="s">
        <v>18</v>
      </c>
      <c r="AA33" s="36" t="s">
        <v>18</v>
      </c>
      <c r="AB33" s="36" t="s">
        <v>18</v>
      </c>
      <c r="AC33" s="36" t="s">
        <v>18</v>
      </c>
      <c r="AD33" s="36" t="s">
        <v>18</v>
      </c>
      <c r="AE33" s="36" t="s">
        <v>18</v>
      </c>
      <c r="AF33" s="36" t="s">
        <v>18</v>
      </c>
      <c r="AG33" s="36" t="s">
        <v>18</v>
      </c>
      <c r="AH33" s="36" t="s">
        <v>18</v>
      </c>
      <c r="AI33" s="36" t="s">
        <v>18</v>
      </c>
      <c r="AJ33" s="36" t="s">
        <v>18</v>
      </c>
      <c r="AK33" s="36" t="s">
        <v>18</v>
      </c>
      <c r="AL33" s="36" t="s">
        <v>18</v>
      </c>
      <c r="AM33" s="36" t="s">
        <v>18</v>
      </c>
      <c r="AN33" s="36" t="s">
        <v>18</v>
      </c>
      <c r="AO33" s="36" t="s">
        <v>18</v>
      </c>
      <c r="AP33" s="36" t="s">
        <v>18</v>
      </c>
      <c r="AQ33" s="36" t="s">
        <v>18</v>
      </c>
      <c r="AR33" s="36" t="s">
        <v>18</v>
      </c>
      <c r="AS33" s="36" t="s">
        <v>18</v>
      </c>
      <c r="AT33" s="36" t="s">
        <v>18</v>
      </c>
      <c r="AU33" s="36" t="s">
        <v>18</v>
      </c>
      <c r="AV33" s="36" t="s">
        <v>18</v>
      </c>
      <c r="AW33" s="36" t="s">
        <v>18</v>
      </c>
      <c r="AX33" s="36" t="s">
        <v>18</v>
      </c>
      <c r="AY33" s="36" t="s">
        <v>18</v>
      </c>
      <c r="AZ33" s="36" t="s">
        <v>18</v>
      </c>
    </row>
    <row r="34" spans="1:52" ht="63" x14ac:dyDescent="0.25">
      <c r="A34" s="8" t="s">
        <v>51</v>
      </c>
      <c r="B34" s="9" t="s">
        <v>54</v>
      </c>
      <c r="C34" s="10" t="s">
        <v>17</v>
      </c>
      <c r="D34" s="36" t="s">
        <v>18</v>
      </c>
      <c r="E34" s="36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  <c r="T34" s="36" t="s">
        <v>18</v>
      </c>
      <c r="U34" s="36" t="s">
        <v>18</v>
      </c>
      <c r="V34" s="36" t="s">
        <v>18</v>
      </c>
      <c r="W34" s="36" t="s">
        <v>18</v>
      </c>
      <c r="X34" s="36" t="s">
        <v>18</v>
      </c>
      <c r="Y34" s="36" t="s">
        <v>18</v>
      </c>
      <c r="Z34" s="36" t="s">
        <v>18</v>
      </c>
      <c r="AA34" s="36" t="s">
        <v>18</v>
      </c>
      <c r="AB34" s="36" t="s">
        <v>18</v>
      </c>
      <c r="AC34" s="36" t="s">
        <v>18</v>
      </c>
      <c r="AD34" s="36" t="s">
        <v>18</v>
      </c>
      <c r="AE34" s="36" t="s">
        <v>18</v>
      </c>
      <c r="AF34" s="36" t="s">
        <v>18</v>
      </c>
      <c r="AG34" s="36" t="s">
        <v>18</v>
      </c>
      <c r="AH34" s="36" t="s">
        <v>18</v>
      </c>
      <c r="AI34" s="36" t="s">
        <v>18</v>
      </c>
      <c r="AJ34" s="36" t="s">
        <v>18</v>
      </c>
      <c r="AK34" s="36" t="s">
        <v>18</v>
      </c>
      <c r="AL34" s="36" t="s">
        <v>18</v>
      </c>
      <c r="AM34" s="36" t="s">
        <v>18</v>
      </c>
      <c r="AN34" s="36" t="s">
        <v>18</v>
      </c>
      <c r="AO34" s="36" t="s">
        <v>18</v>
      </c>
      <c r="AP34" s="36" t="s">
        <v>18</v>
      </c>
      <c r="AQ34" s="36" t="s">
        <v>18</v>
      </c>
      <c r="AR34" s="36" t="s">
        <v>18</v>
      </c>
      <c r="AS34" s="36" t="s">
        <v>18</v>
      </c>
      <c r="AT34" s="36" t="s">
        <v>18</v>
      </c>
      <c r="AU34" s="36" t="s">
        <v>18</v>
      </c>
      <c r="AV34" s="36" t="s">
        <v>18</v>
      </c>
      <c r="AW34" s="36" t="s">
        <v>18</v>
      </c>
      <c r="AX34" s="36" t="s">
        <v>18</v>
      </c>
      <c r="AY34" s="36" t="s">
        <v>18</v>
      </c>
      <c r="AZ34" s="36" t="s">
        <v>18</v>
      </c>
    </row>
    <row r="35" spans="1:52" ht="63" x14ac:dyDescent="0.25">
      <c r="A35" s="8" t="s">
        <v>51</v>
      </c>
      <c r="B35" s="9" t="s">
        <v>55</v>
      </c>
      <c r="C35" s="10" t="s">
        <v>17</v>
      </c>
      <c r="D35" s="36" t="s">
        <v>18</v>
      </c>
      <c r="E35" s="36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  <c r="T35" s="36" t="s">
        <v>18</v>
      </c>
      <c r="U35" s="36" t="s">
        <v>18</v>
      </c>
      <c r="V35" s="36" t="s">
        <v>18</v>
      </c>
      <c r="W35" s="36" t="s">
        <v>18</v>
      </c>
      <c r="X35" s="36" t="s">
        <v>18</v>
      </c>
      <c r="Y35" s="36" t="s">
        <v>18</v>
      </c>
      <c r="Z35" s="36" t="s">
        <v>18</v>
      </c>
      <c r="AA35" s="36" t="s">
        <v>18</v>
      </c>
      <c r="AB35" s="36" t="s">
        <v>18</v>
      </c>
      <c r="AC35" s="36" t="s">
        <v>18</v>
      </c>
      <c r="AD35" s="36" t="s">
        <v>18</v>
      </c>
      <c r="AE35" s="36" t="s">
        <v>18</v>
      </c>
      <c r="AF35" s="36" t="s">
        <v>18</v>
      </c>
      <c r="AG35" s="36" t="s">
        <v>18</v>
      </c>
      <c r="AH35" s="36" t="s">
        <v>18</v>
      </c>
      <c r="AI35" s="36" t="s">
        <v>18</v>
      </c>
      <c r="AJ35" s="36" t="s">
        <v>18</v>
      </c>
      <c r="AK35" s="36" t="s">
        <v>18</v>
      </c>
      <c r="AL35" s="36" t="s">
        <v>18</v>
      </c>
      <c r="AM35" s="36" t="s">
        <v>18</v>
      </c>
      <c r="AN35" s="36" t="s">
        <v>18</v>
      </c>
      <c r="AO35" s="36" t="s">
        <v>18</v>
      </c>
      <c r="AP35" s="36" t="s">
        <v>18</v>
      </c>
      <c r="AQ35" s="36" t="s">
        <v>18</v>
      </c>
      <c r="AR35" s="36" t="s">
        <v>18</v>
      </c>
      <c r="AS35" s="36" t="s">
        <v>18</v>
      </c>
      <c r="AT35" s="36" t="s">
        <v>18</v>
      </c>
      <c r="AU35" s="36" t="s">
        <v>18</v>
      </c>
      <c r="AV35" s="36" t="s">
        <v>18</v>
      </c>
      <c r="AW35" s="36" t="s">
        <v>18</v>
      </c>
      <c r="AX35" s="36" t="s">
        <v>18</v>
      </c>
      <c r="AY35" s="36" t="s">
        <v>18</v>
      </c>
      <c r="AZ35" s="36" t="s">
        <v>18</v>
      </c>
    </row>
    <row r="36" spans="1:52" ht="31.5" x14ac:dyDescent="0.25">
      <c r="A36" s="8" t="s">
        <v>56</v>
      </c>
      <c r="B36" s="9" t="s">
        <v>52</v>
      </c>
      <c r="C36" s="10" t="s">
        <v>17</v>
      </c>
      <c r="D36" s="36" t="s">
        <v>18</v>
      </c>
      <c r="E36" s="36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 t="s">
        <v>18</v>
      </c>
      <c r="X36" s="36" t="s">
        <v>18</v>
      </c>
      <c r="Y36" s="36" t="s">
        <v>18</v>
      </c>
      <c r="Z36" s="36" t="s">
        <v>18</v>
      </c>
      <c r="AA36" s="36" t="s">
        <v>18</v>
      </c>
      <c r="AB36" s="36" t="s">
        <v>18</v>
      </c>
      <c r="AC36" s="36" t="s">
        <v>18</v>
      </c>
      <c r="AD36" s="36" t="s">
        <v>18</v>
      </c>
      <c r="AE36" s="36" t="s">
        <v>18</v>
      </c>
      <c r="AF36" s="36" t="s">
        <v>18</v>
      </c>
      <c r="AG36" s="36" t="s">
        <v>18</v>
      </c>
      <c r="AH36" s="36" t="s">
        <v>18</v>
      </c>
      <c r="AI36" s="36" t="s">
        <v>18</v>
      </c>
      <c r="AJ36" s="36" t="s">
        <v>18</v>
      </c>
      <c r="AK36" s="36" t="s">
        <v>18</v>
      </c>
      <c r="AL36" s="36" t="s">
        <v>18</v>
      </c>
      <c r="AM36" s="36" t="s">
        <v>18</v>
      </c>
      <c r="AN36" s="36" t="s">
        <v>18</v>
      </c>
      <c r="AO36" s="36" t="s">
        <v>18</v>
      </c>
      <c r="AP36" s="36" t="s">
        <v>18</v>
      </c>
      <c r="AQ36" s="36" t="s">
        <v>18</v>
      </c>
      <c r="AR36" s="36" t="s">
        <v>18</v>
      </c>
      <c r="AS36" s="36" t="s">
        <v>18</v>
      </c>
      <c r="AT36" s="36" t="s">
        <v>18</v>
      </c>
      <c r="AU36" s="36" t="s">
        <v>18</v>
      </c>
      <c r="AV36" s="36" t="s">
        <v>18</v>
      </c>
      <c r="AW36" s="36" t="s">
        <v>18</v>
      </c>
      <c r="AX36" s="36" t="s">
        <v>18</v>
      </c>
      <c r="AY36" s="36" t="s">
        <v>18</v>
      </c>
      <c r="AZ36" s="36" t="s">
        <v>18</v>
      </c>
    </row>
    <row r="37" spans="1:52" ht="78.75" x14ac:dyDescent="0.25">
      <c r="A37" s="8" t="s">
        <v>56</v>
      </c>
      <c r="B37" s="9" t="s">
        <v>53</v>
      </c>
      <c r="C37" s="10" t="s">
        <v>17</v>
      </c>
      <c r="D37" s="36" t="s">
        <v>18</v>
      </c>
      <c r="E37" s="36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  <c r="T37" s="36" t="s">
        <v>18</v>
      </c>
      <c r="U37" s="36" t="s">
        <v>18</v>
      </c>
      <c r="V37" s="36" t="s">
        <v>18</v>
      </c>
      <c r="W37" s="36" t="s">
        <v>18</v>
      </c>
      <c r="X37" s="36" t="s">
        <v>18</v>
      </c>
      <c r="Y37" s="36" t="s">
        <v>18</v>
      </c>
      <c r="Z37" s="36" t="s">
        <v>18</v>
      </c>
      <c r="AA37" s="36" t="s">
        <v>18</v>
      </c>
      <c r="AB37" s="36" t="s">
        <v>18</v>
      </c>
      <c r="AC37" s="36" t="s">
        <v>18</v>
      </c>
      <c r="AD37" s="36" t="s">
        <v>18</v>
      </c>
      <c r="AE37" s="36" t="s">
        <v>18</v>
      </c>
      <c r="AF37" s="36" t="s">
        <v>18</v>
      </c>
      <c r="AG37" s="36" t="s">
        <v>18</v>
      </c>
      <c r="AH37" s="36" t="s">
        <v>18</v>
      </c>
      <c r="AI37" s="36" t="s">
        <v>18</v>
      </c>
      <c r="AJ37" s="36" t="s">
        <v>18</v>
      </c>
      <c r="AK37" s="36" t="s">
        <v>18</v>
      </c>
      <c r="AL37" s="36" t="s">
        <v>18</v>
      </c>
      <c r="AM37" s="36" t="s">
        <v>18</v>
      </c>
      <c r="AN37" s="36" t="s">
        <v>18</v>
      </c>
      <c r="AO37" s="36" t="s">
        <v>18</v>
      </c>
      <c r="AP37" s="36" t="s">
        <v>18</v>
      </c>
      <c r="AQ37" s="36" t="s">
        <v>18</v>
      </c>
      <c r="AR37" s="36" t="s">
        <v>18</v>
      </c>
      <c r="AS37" s="36" t="s">
        <v>18</v>
      </c>
      <c r="AT37" s="36" t="s">
        <v>18</v>
      </c>
      <c r="AU37" s="36" t="s">
        <v>18</v>
      </c>
      <c r="AV37" s="36" t="s">
        <v>18</v>
      </c>
      <c r="AW37" s="36" t="s">
        <v>18</v>
      </c>
      <c r="AX37" s="36" t="s">
        <v>18</v>
      </c>
      <c r="AY37" s="36" t="s">
        <v>18</v>
      </c>
      <c r="AZ37" s="36" t="s">
        <v>18</v>
      </c>
    </row>
    <row r="38" spans="1:52" ht="63" x14ac:dyDescent="0.25">
      <c r="A38" s="8" t="s">
        <v>56</v>
      </c>
      <c r="B38" s="9" t="s">
        <v>54</v>
      </c>
      <c r="C38" s="10" t="s">
        <v>17</v>
      </c>
      <c r="D38" s="36" t="s">
        <v>18</v>
      </c>
      <c r="E38" s="36" t="s">
        <v>18</v>
      </c>
      <c r="F38" s="36" t="s">
        <v>18</v>
      </c>
      <c r="G38" s="36" t="s">
        <v>18</v>
      </c>
      <c r="H38" s="36" t="s">
        <v>18</v>
      </c>
      <c r="I38" s="36" t="s">
        <v>18</v>
      </c>
      <c r="J38" s="36" t="s">
        <v>18</v>
      </c>
      <c r="K38" s="36" t="s">
        <v>18</v>
      </c>
      <c r="L38" s="36" t="s">
        <v>18</v>
      </c>
      <c r="M38" s="36" t="s">
        <v>18</v>
      </c>
      <c r="N38" s="36" t="s">
        <v>18</v>
      </c>
      <c r="O38" s="36" t="s">
        <v>18</v>
      </c>
      <c r="P38" s="36" t="s">
        <v>18</v>
      </c>
      <c r="Q38" s="36" t="s">
        <v>18</v>
      </c>
      <c r="R38" s="36" t="s">
        <v>18</v>
      </c>
      <c r="S38" s="36" t="s">
        <v>18</v>
      </c>
      <c r="T38" s="36" t="s">
        <v>18</v>
      </c>
      <c r="U38" s="36" t="s">
        <v>18</v>
      </c>
      <c r="V38" s="36" t="s">
        <v>18</v>
      </c>
      <c r="W38" s="36" t="s">
        <v>18</v>
      </c>
      <c r="X38" s="36" t="s">
        <v>18</v>
      </c>
      <c r="Y38" s="36" t="s">
        <v>18</v>
      </c>
      <c r="Z38" s="36" t="s">
        <v>18</v>
      </c>
      <c r="AA38" s="36" t="s">
        <v>18</v>
      </c>
      <c r="AB38" s="36" t="s">
        <v>18</v>
      </c>
      <c r="AC38" s="36" t="s">
        <v>18</v>
      </c>
      <c r="AD38" s="36" t="s">
        <v>18</v>
      </c>
      <c r="AE38" s="36" t="s">
        <v>18</v>
      </c>
      <c r="AF38" s="36" t="s">
        <v>18</v>
      </c>
      <c r="AG38" s="36" t="s">
        <v>18</v>
      </c>
      <c r="AH38" s="36" t="s">
        <v>18</v>
      </c>
      <c r="AI38" s="36" t="s">
        <v>18</v>
      </c>
      <c r="AJ38" s="36" t="s">
        <v>18</v>
      </c>
      <c r="AK38" s="36" t="s">
        <v>18</v>
      </c>
      <c r="AL38" s="36" t="s">
        <v>18</v>
      </c>
      <c r="AM38" s="36" t="s">
        <v>18</v>
      </c>
      <c r="AN38" s="36" t="s">
        <v>18</v>
      </c>
      <c r="AO38" s="36" t="s">
        <v>18</v>
      </c>
      <c r="AP38" s="36" t="s">
        <v>18</v>
      </c>
      <c r="AQ38" s="36" t="s">
        <v>18</v>
      </c>
      <c r="AR38" s="36" t="s">
        <v>18</v>
      </c>
      <c r="AS38" s="36" t="s">
        <v>18</v>
      </c>
      <c r="AT38" s="36" t="s">
        <v>18</v>
      </c>
      <c r="AU38" s="36" t="s">
        <v>18</v>
      </c>
      <c r="AV38" s="36" t="s">
        <v>18</v>
      </c>
      <c r="AW38" s="36" t="s">
        <v>18</v>
      </c>
      <c r="AX38" s="36" t="s">
        <v>18</v>
      </c>
      <c r="AY38" s="36" t="s">
        <v>18</v>
      </c>
      <c r="AZ38" s="36" t="s">
        <v>18</v>
      </c>
    </row>
    <row r="39" spans="1:52" ht="63" x14ac:dyDescent="0.25">
      <c r="A39" s="8" t="s">
        <v>56</v>
      </c>
      <c r="B39" s="9" t="s">
        <v>57</v>
      </c>
      <c r="C39" s="10" t="s">
        <v>17</v>
      </c>
      <c r="D39" s="36" t="s">
        <v>18</v>
      </c>
      <c r="E39" s="36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  <c r="T39" s="36" t="s">
        <v>18</v>
      </c>
      <c r="U39" s="36" t="s">
        <v>18</v>
      </c>
      <c r="V39" s="36" t="s">
        <v>18</v>
      </c>
      <c r="W39" s="36" t="s">
        <v>18</v>
      </c>
      <c r="X39" s="36" t="s">
        <v>18</v>
      </c>
      <c r="Y39" s="36" t="s">
        <v>18</v>
      </c>
      <c r="Z39" s="36" t="s">
        <v>18</v>
      </c>
      <c r="AA39" s="36" t="s">
        <v>18</v>
      </c>
      <c r="AB39" s="36" t="s">
        <v>18</v>
      </c>
      <c r="AC39" s="36" t="s">
        <v>18</v>
      </c>
      <c r="AD39" s="36" t="s">
        <v>18</v>
      </c>
      <c r="AE39" s="36" t="s">
        <v>18</v>
      </c>
      <c r="AF39" s="36" t="s">
        <v>18</v>
      </c>
      <c r="AG39" s="36" t="s">
        <v>18</v>
      </c>
      <c r="AH39" s="36" t="s">
        <v>18</v>
      </c>
      <c r="AI39" s="36" t="s">
        <v>18</v>
      </c>
      <c r="AJ39" s="36" t="s">
        <v>18</v>
      </c>
      <c r="AK39" s="36" t="s">
        <v>18</v>
      </c>
      <c r="AL39" s="36" t="s">
        <v>18</v>
      </c>
      <c r="AM39" s="36" t="s">
        <v>18</v>
      </c>
      <c r="AN39" s="36" t="s">
        <v>18</v>
      </c>
      <c r="AO39" s="36" t="s">
        <v>18</v>
      </c>
      <c r="AP39" s="36" t="s">
        <v>18</v>
      </c>
      <c r="AQ39" s="36" t="s">
        <v>18</v>
      </c>
      <c r="AR39" s="36" t="s">
        <v>18</v>
      </c>
      <c r="AS39" s="36" t="s">
        <v>18</v>
      </c>
      <c r="AT39" s="36" t="s">
        <v>18</v>
      </c>
      <c r="AU39" s="36" t="s">
        <v>18</v>
      </c>
      <c r="AV39" s="36" t="s">
        <v>18</v>
      </c>
      <c r="AW39" s="36" t="s">
        <v>18</v>
      </c>
      <c r="AX39" s="36" t="s">
        <v>18</v>
      </c>
      <c r="AY39" s="36" t="s">
        <v>18</v>
      </c>
      <c r="AZ39" s="36" t="s">
        <v>18</v>
      </c>
    </row>
    <row r="40" spans="1:52" ht="63" x14ac:dyDescent="0.25">
      <c r="A40" s="19" t="s">
        <v>58</v>
      </c>
      <c r="B40" s="20" t="s">
        <v>59</v>
      </c>
      <c r="C40" s="21" t="s">
        <v>17</v>
      </c>
      <c r="D40" s="38">
        <f t="shared" ref="D40:AZ40" si="17">SUM(D41:D42)</f>
        <v>0</v>
      </c>
      <c r="E40" s="38">
        <f t="shared" si="17"/>
        <v>0</v>
      </c>
      <c r="F40" s="38">
        <f t="shared" si="17"/>
        <v>0</v>
      </c>
      <c r="G40" s="38">
        <f t="shared" si="17"/>
        <v>0</v>
      </c>
      <c r="H40" s="38">
        <f t="shared" si="17"/>
        <v>0</v>
      </c>
      <c r="I40" s="38">
        <f t="shared" si="17"/>
        <v>0</v>
      </c>
      <c r="J40" s="38">
        <f t="shared" si="17"/>
        <v>0</v>
      </c>
      <c r="K40" s="38">
        <f t="shared" si="17"/>
        <v>0</v>
      </c>
      <c r="L40" s="38">
        <f t="shared" si="17"/>
        <v>0</v>
      </c>
      <c r="M40" s="38">
        <f t="shared" si="17"/>
        <v>0</v>
      </c>
      <c r="N40" s="38">
        <f t="shared" si="17"/>
        <v>0</v>
      </c>
      <c r="O40" s="38">
        <f t="shared" si="17"/>
        <v>0</v>
      </c>
      <c r="P40" s="38">
        <f t="shared" si="17"/>
        <v>0</v>
      </c>
      <c r="Q40" s="38">
        <f t="shared" si="17"/>
        <v>0</v>
      </c>
      <c r="R40" s="38">
        <f t="shared" si="17"/>
        <v>0</v>
      </c>
      <c r="S40" s="38">
        <f t="shared" si="17"/>
        <v>0</v>
      </c>
      <c r="T40" s="38">
        <f t="shared" si="17"/>
        <v>0</v>
      </c>
      <c r="U40" s="38">
        <f t="shared" si="17"/>
        <v>0</v>
      </c>
      <c r="V40" s="38">
        <f t="shared" si="17"/>
        <v>0</v>
      </c>
      <c r="W40" s="38">
        <f t="shared" si="17"/>
        <v>0</v>
      </c>
      <c r="X40" s="38">
        <f t="shared" si="17"/>
        <v>0</v>
      </c>
      <c r="Y40" s="38">
        <f t="shared" si="17"/>
        <v>0</v>
      </c>
      <c r="Z40" s="38">
        <f t="shared" si="17"/>
        <v>0</v>
      </c>
      <c r="AA40" s="38">
        <f t="shared" si="17"/>
        <v>0</v>
      </c>
      <c r="AB40" s="38">
        <f t="shared" si="17"/>
        <v>0</v>
      </c>
      <c r="AC40" s="38">
        <f t="shared" si="17"/>
        <v>0</v>
      </c>
      <c r="AD40" s="38">
        <f t="shared" si="17"/>
        <v>0</v>
      </c>
      <c r="AE40" s="38">
        <f t="shared" si="17"/>
        <v>0</v>
      </c>
      <c r="AF40" s="38">
        <f t="shared" si="17"/>
        <v>0</v>
      </c>
      <c r="AG40" s="38">
        <f t="shared" si="17"/>
        <v>0</v>
      </c>
      <c r="AH40" s="38">
        <f t="shared" si="17"/>
        <v>0</v>
      </c>
      <c r="AI40" s="38">
        <f t="shared" si="17"/>
        <v>0</v>
      </c>
      <c r="AJ40" s="38">
        <f t="shared" si="17"/>
        <v>0</v>
      </c>
      <c r="AK40" s="38">
        <f t="shared" si="17"/>
        <v>0</v>
      </c>
      <c r="AL40" s="38">
        <f t="shared" si="17"/>
        <v>0</v>
      </c>
      <c r="AM40" s="38">
        <f t="shared" si="17"/>
        <v>0</v>
      </c>
      <c r="AN40" s="38">
        <f t="shared" si="17"/>
        <v>0</v>
      </c>
      <c r="AO40" s="38">
        <f t="shared" si="17"/>
        <v>0</v>
      </c>
      <c r="AP40" s="38">
        <f t="shared" si="17"/>
        <v>0</v>
      </c>
      <c r="AQ40" s="38">
        <f t="shared" si="17"/>
        <v>0</v>
      </c>
      <c r="AR40" s="38">
        <f t="shared" si="17"/>
        <v>0</v>
      </c>
      <c r="AS40" s="38">
        <f t="shared" si="17"/>
        <v>0</v>
      </c>
      <c r="AT40" s="38">
        <f t="shared" si="17"/>
        <v>0</v>
      </c>
      <c r="AU40" s="38">
        <f t="shared" si="17"/>
        <v>0</v>
      </c>
      <c r="AV40" s="38">
        <f t="shared" si="17"/>
        <v>0</v>
      </c>
      <c r="AW40" s="38">
        <f t="shared" si="17"/>
        <v>0</v>
      </c>
      <c r="AX40" s="38">
        <f t="shared" si="17"/>
        <v>0</v>
      </c>
      <c r="AY40" s="38">
        <f t="shared" si="17"/>
        <v>0</v>
      </c>
      <c r="AZ40" s="38">
        <f t="shared" si="17"/>
        <v>0</v>
      </c>
    </row>
    <row r="41" spans="1:52" ht="47.25" x14ac:dyDescent="0.25">
      <c r="A41" s="8" t="s">
        <v>60</v>
      </c>
      <c r="B41" s="9" t="s">
        <v>61</v>
      </c>
      <c r="C41" s="10" t="s">
        <v>17</v>
      </c>
      <c r="D41" s="36" t="s">
        <v>18</v>
      </c>
      <c r="E41" s="36" t="s">
        <v>18</v>
      </c>
      <c r="F41" s="36" t="s">
        <v>18</v>
      </c>
      <c r="G41" s="36" t="s">
        <v>18</v>
      </c>
      <c r="H41" s="36" t="s">
        <v>18</v>
      </c>
      <c r="I41" s="36" t="s">
        <v>18</v>
      </c>
      <c r="J41" s="36" t="s">
        <v>18</v>
      </c>
      <c r="K41" s="36" t="s">
        <v>18</v>
      </c>
      <c r="L41" s="36" t="s">
        <v>18</v>
      </c>
      <c r="M41" s="36" t="s">
        <v>18</v>
      </c>
      <c r="N41" s="36" t="s">
        <v>18</v>
      </c>
      <c r="O41" s="36" t="s">
        <v>18</v>
      </c>
      <c r="P41" s="36" t="s">
        <v>18</v>
      </c>
      <c r="Q41" s="36" t="s">
        <v>18</v>
      </c>
      <c r="R41" s="36" t="s">
        <v>18</v>
      </c>
      <c r="S41" s="36" t="s">
        <v>18</v>
      </c>
      <c r="T41" s="36" t="s">
        <v>18</v>
      </c>
      <c r="U41" s="36" t="s">
        <v>18</v>
      </c>
      <c r="V41" s="36" t="s">
        <v>18</v>
      </c>
      <c r="W41" s="36" t="s">
        <v>18</v>
      </c>
      <c r="X41" s="36" t="s">
        <v>18</v>
      </c>
      <c r="Y41" s="36" t="s">
        <v>18</v>
      </c>
      <c r="Z41" s="36" t="s">
        <v>18</v>
      </c>
      <c r="AA41" s="36" t="s">
        <v>18</v>
      </c>
      <c r="AB41" s="36" t="s">
        <v>18</v>
      </c>
      <c r="AC41" s="36" t="s">
        <v>18</v>
      </c>
      <c r="AD41" s="36" t="s">
        <v>18</v>
      </c>
      <c r="AE41" s="36" t="s">
        <v>18</v>
      </c>
      <c r="AF41" s="36" t="s">
        <v>18</v>
      </c>
      <c r="AG41" s="36" t="s">
        <v>18</v>
      </c>
      <c r="AH41" s="36" t="s">
        <v>18</v>
      </c>
      <c r="AI41" s="36" t="s">
        <v>18</v>
      </c>
      <c r="AJ41" s="36" t="s">
        <v>18</v>
      </c>
      <c r="AK41" s="36" t="s">
        <v>18</v>
      </c>
      <c r="AL41" s="36" t="s">
        <v>18</v>
      </c>
      <c r="AM41" s="36" t="s">
        <v>18</v>
      </c>
      <c r="AN41" s="36" t="s">
        <v>18</v>
      </c>
      <c r="AO41" s="36" t="s">
        <v>18</v>
      </c>
      <c r="AP41" s="36" t="s">
        <v>18</v>
      </c>
      <c r="AQ41" s="36" t="s">
        <v>18</v>
      </c>
      <c r="AR41" s="36" t="s">
        <v>18</v>
      </c>
      <c r="AS41" s="36" t="s">
        <v>18</v>
      </c>
      <c r="AT41" s="36" t="s">
        <v>18</v>
      </c>
      <c r="AU41" s="36" t="s">
        <v>18</v>
      </c>
      <c r="AV41" s="36" t="s">
        <v>18</v>
      </c>
      <c r="AW41" s="36" t="s">
        <v>18</v>
      </c>
      <c r="AX41" s="36" t="s">
        <v>18</v>
      </c>
      <c r="AY41" s="36" t="s">
        <v>18</v>
      </c>
      <c r="AZ41" s="36" t="s">
        <v>18</v>
      </c>
    </row>
    <row r="42" spans="1:52" ht="63" x14ac:dyDescent="0.25">
      <c r="A42" s="8" t="s">
        <v>62</v>
      </c>
      <c r="B42" s="9" t="s">
        <v>63</v>
      </c>
      <c r="C42" s="10" t="s">
        <v>17</v>
      </c>
      <c r="D42" s="36" t="s">
        <v>18</v>
      </c>
      <c r="E42" s="36" t="s">
        <v>18</v>
      </c>
      <c r="F42" s="36" t="s">
        <v>18</v>
      </c>
      <c r="G42" s="36" t="s">
        <v>18</v>
      </c>
      <c r="H42" s="36" t="s">
        <v>18</v>
      </c>
      <c r="I42" s="36" t="s">
        <v>18</v>
      </c>
      <c r="J42" s="36" t="s">
        <v>18</v>
      </c>
      <c r="K42" s="36" t="s">
        <v>18</v>
      </c>
      <c r="L42" s="36" t="s">
        <v>18</v>
      </c>
      <c r="M42" s="36" t="s">
        <v>18</v>
      </c>
      <c r="N42" s="36" t="s">
        <v>18</v>
      </c>
      <c r="O42" s="36" t="s">
        <v>18</v>
      </c>
      <c r="P42" s="36" t="s">
        <v>18</v>
      </c>
      <c r="Q42" s="36" t="s">
        <v>18</v>
      </c>
      <c r="R42" s="36" t="s">
        <v>18</v>
      </c>
      <c r="S42" s="36" t="s">
        <v>18</v>
      </c>
      <c r="T42" s="36" t="s">
        <v>18</v>
      </c>
      <c r="U42" s="36" t="s">
        <v>18</v>
      </c>
      <c r="V42" s="36" t="s">
        <v>18</v>
      </c>
      <c r="W42" s="36" t="s">
        <v>18</v>
      </c>
      <c r="X42" s="36" t="s">
        <v>18</v>
      </c>
      <c r="Y42" s="36" t="s">
        <v>18</v>
      </c>
      <c r="Z42" s="36" t="s">
        <v>18</v>
      </c>
      <c r="AA42" s="36" t="s">
        <v>18</v>
      </c>
      <c r="AB42" s="36" t="s">
        <v>18</v>
      </c>
      <c r="AC42" s="36" t="s">
        <v>18</v>
      </c>
      <c r="AD42" s="36" t="s">
        <v>18</v>
      </c>
      <c r="AE42" s="36" t="s">
        <v>18</v>
      </c>
      <c r="AF42" s="36" t="s">
        <v>18</v>
      </c>
      <c r="AG42" s="36" t="s">
        <v>18</v>
      </c>
      <c r="AH42" s="36" t="s">
        <v>18</v>
      </c>
      <c r="AI42" s="36" t="s">
        <v>18</v>
      </c>
      <c r="AJ42" s="36" t="s">
        <v>18</v>
      </c>
      <c r="AK42" s="36" t="s">
        <v>18</v>
      </c>
      <c r="AL42" s="36" t="s">
        <v>18</v>
      </c>
      <c r="AM42" s="36" t="s">
        <v>18</v>
      </c>
      <c r="AN42" s="36" t="s">
        <v>18</v>
      </c>
      <c r="AO42" s="36" t="s">
        <v>18</v>
      </c>
      <c r="AP42" s="36" t="s">
        <v>18</v>
      </c>
      <c r="AQ42" s="36" t="s">
        <v>18</v>
      </c>
      <c r="AR42" s="36" t="s">
        <v>18</v>
      </c>
      <c r="AS42" s="36" t="s">
        <v>18</v>
      </c>
      <c r="AT42" s="36" t="s">
        <v>18</v>
      </c>
      <c r="AU42" s="36" t="s">
        <v>18</v>
      </c>
      <c r="AV42" s="36" t="s">
        <v>18</v>
      </c>
      <c r="AW42" s="36" t="s">
        <v>18</v>
      </c>
      <c r="AX42" s="36" t="s">
        <v>18</v>
      </c>
      <c r="AY42" s="36" t="s">
        <v>18</v>
      </c>
      <c r="AZ42" s="36" t="s">
        <v>18</v>
      </c>
    </row>
    <row r="43" spans="1:52" ht="31.5" x14ac:dyDescent="0.25">
      <c r="A43" s="16" t="s">
        <v>64</v>
      </c>
      <c r="B43" s="17" t="s">
        <v>65</v>
      </c>
      <c r="C43" s="18" t="s">
        <v>17</v>
      </c>
      <c r="D43" s="37">
        <f t="shared" ref="D43:AI43" si="18">SUM(D44,D51,D57,D66)</f>
        <v>1.4700000000000002</v>
      </c>
      <c r="E43" s="37">
        <f t="shared" si="18"/>
        <v>0</v>
      </c>
      <c r="F43" s="37">
        <f t="shared" si="18"/>
        <v>5.8979999999999997</v>
      </c>
      <c r="G43" s="37">
        <f t="shared" si="18"/>
        <v>0</v>
      </c>
      <c r="H43" s="37">
        <f t="shared" si="18"/>
        <v>0</v>
      </c>
      <c r="I43" s="37">
        <f t="shared" si="18"/>
        <v>0</v>
      </c>
      <c r="J43" s="37">
        <f t="shared" si="18"/>
        <v>0</v>
      </c>
      <c r="K43" s="37">
        <f t="shared" si="18"/>
        <v>0</v>
      </c>
      <c r="L43" s="37">
        <f t="shared" si="18"/>
        <v>0</v>
      </c>
      <c r="M43" s="37">
        <f t="shared" si="18"/>
        <v>0</v>
      </c>
      <c r="N43" s="37">
        <f t="shared" si="18"/>
        <v>0</v>
      </c>
      <c r="O43" s="37">
        <f t="shared" si="18"/>
        <v>0</v>
      </c>
      <c r="P43" s="37">
        <f t="shared" si="18"/>
        <v>0</v>
      </c>
      <c r="Q43" s="37">
        <f t="shared" si="18"/>
        <v>0</v>
      </c>
      <c r="R43" s="37">
        <f t="shared" si="18"/>
        <v>1.07</v>
      </c>
      <c r="S43" s="37">
        <f t="shared" si="18"/>
        <v>0</v>
      </c>
      <c r="T43" s="37">
        <f t="shared" si="18"/>
        <v>1.9</v>
      </c>
      <c r="U43" s="37">
        <f t="shared" si="18"/>
        <v>0</v>
      </c>
      <c r="V43" s="37">
        <f t="shared" si="18"/>
        <v>0</v>
      </c>
      <c r="W43" s="37">
        <f t="shared" si="18"/>
        <v>0</v>
      </c>
      <c r="X43" s="37">
        <f t="shared" si="18"/>
        <v>0</v>
      </c>
      <c r="Y43" s="37">
        <f t="shared" si="18"/>
        <v>0</v>
      </c>
      <c r="Z43" s="37">
        <f t="shared" si="18"/>
        <v>0</v>
      </c>
      <c r="AA43" s="37">
        <f t="shared" si="18"/>
        <v>0</v>
      </c>
      <c r="AB43" s="37">
        <f t="shared" si="18"/>
        <v>0</v>
      </c>
      <c r="AC43" s="37">
        <f t="shared" si="18"/>
        <v>0</v>
      </c>
      <c r="AD43" s="37">
        <f t="shared" si="18"/>
        <v>0</v>
      </c>
      <c r="AE43" s="37">
        <f t="shared" si="18"/>
        <v>0</v>
      </c>
      <c r="AF43" s="37">
        <f t="shared" si="18"/>
        <v>0.4</v>
      </c>
      <c r="AG43" s="37">
        <f t="shared" si="18"/>
        <v>0</v>
      </c>
      <c r="AH43" s="37">
        <f t="shared" si="18"/>
        <v>1.5</v>
      </c>
      <c r="AI43" s="37">
        <f t="shared" si="18"/>
        <v>0</v>
      </c>
      <c r="AJ43" s="37">
        <f t="shared" ref="AJ43:AZ43" si="19">SUM(AJ44,AJ51,AJ57,AJ66)</f>
        <v>0</v>
      </c>
      <c r="AK43" s="37">
        <f t="shared" si="19"/>
        <v>0</v>
      </c>
      <c r="AL43" s="37">
        <f t="shared" si="19"/>
        <v>0</v>
      </c>
      <c r="AM43" s="37">
        <f t="shared" si="19"/>
        <v>0.8</v>
      </c>
      <c r="AN43" s="37">
        <f t="shared" si="19"/>
        <v>0</v>
      </c>
      <c r="AO43" s="37">
        <f t="shared" si="19"/>
        <v>0</v>
      </c>
      <c r="AP43" s="37">
        <f t="shared" si="19"/>
        <v>0</v>
      </c>
      <c r="AQ43" s="37">
        <f t="shared" si="19"/>
        <v>0</v>
      </c>
      <c r="AR43" s="37">
        <f t="shared" si="19"/>
        <v>0</v>
      </c>
      <c r="AS43" s="37">
        <f t="shared" si="19"/>
        <v>0</v>
      </c>
      <c r="AT43" s="37">
        <f t="shared" si="19"/>
        <v>1.4700000000000002</v>
      </c>
      <c r="AU43" s="37">
        <f t="shared" si="19"/>
        <v>0</v>
      </c>
      <c r="AV43" s="37">
        <f t="shared" si="19"/>
        <v>3.4</v>
      </c>
      <c r="AW43" s="37">
        <f t="shared" si="19"/>
        <v>0</v>
      </c>
      <c r="AX43" s="37">
        <f t="shared" si="19"/>
        <v>0</v>
      </c>
      <c r="AY43" s="37">
        <f t="shared" si="19"/>
        <v>0</v>
      </c>
      <c r="AZ43" s="37">
        <f t="shared" si="19"/>
        <v>0</v>
      </c>
    </row>
    <row r="44" spans="1:52" ht="47.25" x14ac:dyDescent="0.25">
      <c r="A44" s="19" t="s">
        <v>66</v>
      </c>
      <c r="B44" s="20" t="s">
        <v>67</v>
      </c>
      <c r="C44" s="21" t="s">
        <v>17</v>
      </c>
      <c r="D44" s="38">
        <f t="shared" ref="D44:AZ44" si="20">SUM(D45,D46)</f>
        <v>0.97000000000000008</v>
      </c>
      <c r="E44" s="38">
        <f t="shared" si="20"/>
        <v>0</v>
      </c>
      <c r="F44" s="38">
        <f t="shared" si="20"/>
        <v>0</v>
      </c>
      <c r="G44" s="38">
        <f t="shared" si="20"/>
        <v>0</v>
      </c>
      <c r="H44" s="38">
        <f t="shared" si="20"/>
        <v>0</v>
      </c>
      <c r="I44" s="38">
        <f t="shared" si="20"/>
        <v>0</v>
      </c>
      <c r="J44" s="38">
        <f t="shared" si="20"/>
        <v>0</v>
      </c>
      <c r="K44" s="38">
        <f t="shared" si="20"/>
        <v>0</v>
      </c>
      <c r="L44" s="38">
        <f t="shared" si="20"/>
        <v>0</v>
      </c>
      <c r="M44" s="38">
        <f t="shared" si="20"/>
        <v>0</v>
      </c>
      <c r="N44" s="38">
        <f t="shared" si="20"/>
        <v>0</v>
      </c>
      <c r="O44" s="38">
        <f t="shared" si="20"/>
        <v>0</v>
      </c>
      <c r="P44" s="38">
        <f t="shared" si="20"/>
        <v>0</v>
      </c>
      <c r="Q44" s="38">
        <f t="shared" si="20"/>
        <v>0</v>
      </c>
      <c r="R44" s="38">
        <f t="shared" si="20"/>
        <v>0.97000000000000008</v>
      </c>
      <c r="S44" s="38">
        <f t="shared" si="20"/>
        <v>0</v>
      </c>
      <c r="T44" s="38">
        <f t="shared" si="20"/>
        <v>0</v>
      </c>
      <c r="U44" s="38">
        <f t="shared" si="20"/>
        <v>0</v>
      </c>
      <c r="V44" s="38">
        <f t="shared" si="20"/>
        <v>0</v>
      </c>
      <c r="W44" s="38">
        <f t="shared" si="20"/>
        <v>0</v>
      </c>
      <c r="X44" s="38">
        <f t="shared" si="20"/>
        <v>0</v>
      </c>
      <c r="Y44" s="38">
        <f t="shared" si="20"/>
        <v>0</v>
      </c>
      <c r="Z44" s="38">
        <f t="shared" si="20"/>
        <v>0</v>
      </c>
      <c r="AA44" s="38">
        <f t="shared" si="20"/>
        <v>0</v>
      </c>
      <c r="AB44" s="38">
        <f t="shared" si="20"/>
        <v>0</v>
      </c>
      <c r="AC44" s="38">
        <f t="shared" si="20"/>
        <v>0</v>
      </c>
      <c r="AD44" s="38">
        <f t="shared" si="20"/>
        <v>0</v>
      </c>
      <c r="AE44" s="38">
        <f t="shared" si="20"/>
        <v>0</v>
      </c>
      <c r="AF44" s="38">
        <f t="shared" si="20"/>
        <v>0</v>
      </c>
      <c r="AG44" s="38">
        <f t="shared" si="20"/>
        <v>0</v>
      </c>
      <c r="AH44" s="38">
        <f t="shared" si="20"/>
        <v>0</v>
      </c>
      <c r="AI44" s="38">
        <f t="shared" si="20"/>
        <v>0</v>
      </c>
      <c r="AJ44" s="38">
        <f t="shared" si="20"/>
        <v>0</v>
      </c>
      <c r="AK44" s="38">
        <f t="shared" si="20"/>
        <v>0</v>
      </c>
      <c r="AL44" s="38">
        <f t="shared" si="20"/>
        <v>0</v>
      </c>
      <c r="AM44" s="38">
        <f t="shared" si="20"/>
        <v>0</v>
      </c>
      <c r="AN44" s="38">
        <f t="shared" si="20"/>
        <v>0</v>
      </c>
      <c r="AO44" s="38">
        <f t="shared" si="20"/>
        <v>0</v>
      </c>
      <c r="AP44" s="38">
        <f t="shared" si="20"/>
        <v>0</v>
      </c>
      <c r="AQ44" s="38">
        <f t="shared" si="20"/>
        <v>0</v>
      </c>
      <c r="AR44" s="38">
        <f t="shared" si="20"/>
        <v>0</v>
      </c>
      <c r="AS44" s="38">
        <f t="shared" si="20"/>
        <v>0</v>
      </c>
      <c r="AT44" s="38">
        <f t="shared" si="20"/>
        <v>0.97000000000000008</v>
      </c>
      <c r="AU44" s="38">
        <f t="shared" si="20"/>
        <v>0</v>
      </c>
      <c r="AV44" s="38">
        <f t="shared" si="20"/>
        <v>0</v>
      </c>
      <c r="AW44" s="38">
        <f t="shared" si="20"/>
        <v>0</v>
      </c>
      <c r="AX44" s="38">
        <f t="shared" si="20"/>
        <v>0</v>
      </c>
      <c r="AY44" s="38">
        <f t="shared" si="20"/>
        <v>0</v>
      </c>
      <c r="AZ44" s="38">
        <f t="shared" si="20"/>
        <v>0</v>
      </c>
    </row>
    <row r="45" spans="1:52" ht="31.5" x14ac:dyDescent="0.25">
      <c r="A45" s="8" t="s">
        <v>68</v>
      </c>
      <c r="B45" s="9" t="s">
        <v>69</v>
      </c>
      <c r="C45" s="11" t="s">
        <v>17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36">
        <v>0</v>
      </c>
      <c r="AL45" s="36">
        <v>0</v>
      </c>
      <c r="AM45" s="36">
        <v>0</v>
      </c>
      <c r="AN45" s="36">
        <v>0</v>
      </c>
      <c r="AO45" s="36">
        <v>0</v>
      </c>
      <c r="AP45" s="36">
        <v>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0</v>
      </c>
      <c r="AW45" s="36">
        <v>0</v>
      </c>
      <c r="AX45" s="36">
        <v>0</v>
      </c>
      <c r="AY45" s="36">
        <v>0</v>
      </c>
      <c r="AZ45" s="36">
        <v>0</v>
      </c>
    </row>
    <row r="46" spans="1:52" ht="47.25" x14ac:dyDescent="0.25">
      <c r="A46" s="8" t="s">
        <v>70</v>
      </c>
      <c r="B46" s="25" t="s">
        <v>71</v>
      </c>
      <c r="C46" s="25" t="s">
        <v>17</v>
      </c>
      <c r="D46" s="36">
        <f>D47+D48+D49+D50</f>
        <v>0.97000000000000008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f>R47+R48+R49+R50</f>
        <v>0.97000000000000008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f>AT47+AT48+AT49+AT50</f>
        <v>0.97000000000000008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</row>
    <row r="47" spans="1:52" ht="47.25" x14ac:dyDescent="0.25">
      <c r="A47" s="8" t="s">
        <v>507</v>
      </c>
      <c r="B47" s="158" t="s">
        <v>496</v>
      </c>
      <c r="C47" s="158" t="s">
        <v>497</v>
      </c>
      <c r="D47" s="39">
        <v>0.4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0.4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0.4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</row>
    <row r="48" spans="1:52" ht="47.25" x14ac:dyDescent="0.25">
      <c r="A48" s="8" t="s">
        <v>508</v>
      </c>
      <c r="B48" s="158" t="s">
        <v>498</v>
      </c>
      <c r="C48" s="158" t="s">
        <v>499</v>
      </c>
      <c r="D48" s="39">
        <v>0.16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0.16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0.16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</row>
    <row r="49" spans="1:52" ht="47.25" x14ac:dyDescent="0.25">
      <c r="A49" s="8" t="s">
        <v>509</v>
      </c>
      <c r="B49" s="158" t="s">
        <v>500</v>
      </c>
      <c r="C49" s="158" t="s">
        <v>501</v>
      </c>
      <c r="D49" s="39">
        <v>0.25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0.25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0.25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</row>
    <row r="50" spans="1:52" ht="47.25" x14ac:dyDescent="0.25">
      <c r="A50" s="8" t="s">
        <v>510</v>
      </c>
      <c r="B50" s="158" t="s">
        <v>502</v>
      </c>
      <c r="C50" s="158" t="s">
        <v>503</v>
      </c>
      <c r="D50" s="39">
        <v>0.16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0.16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0.16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</row>
    <row r="51" spans="1:52" ht="31.5" x14ac:dyDescent="0.25">
      <c r="A51" s="19" t="s">
        <v>72</v>
      </c>
      <c r="B51" s="20" t="s">
        <v>73</v>
      </c>
      <c r="C51" s="20" t="s">
        <v>17</v>
      </c>
      <c r="D51" s="38">
        <f t="shared" ref="D51:AZ51" si="21">SUM(D52,D53)</f>
        <v>0.5</v>
      </c>
      <c r="E51" s="38">
        <f t="shared" si="21"/>
        <v>0</v>
      </c>
      <c r="F51" s="38">
        <f t="shared" si="21"/>
        <v>5.8979999999999997</v>
      </c>
      <c r="G51" s="38">
        <f t="shared" si="21"/>
        <v>0</v>
      </c>
      <c r="H51" s="38">
        <f t="shared" si="21"/>
        <v>0</v>
      </c>
      <c r="I51" s="38">
        <f t="shared" si="21"/>
        <v>0</v>
      </c>
      <c r="J51" s="38">
        <f t="shared" si="21"/>
        <v>0</v>
      </c>
      <c r="K51" s="38">
        <f t="shared" si="21"/>
        <v>0</v>
      </c>
      <c r="L51" s="38">
        <f t="shared" si="21"/>
        <v>0</v>
      </c>
      <c r="M51" s="38">
        <f t="shared" si="21"/>
        <v>0</v>
      </c>
      <c r="N51" s="38">
        <f t="shared" si="21"/>
        <v>0</v>
      </c>
      <c r="O51" s="38">
        <f t="shared" si="21"/>
        <v>0</v>
      </c>
      <c r="P51" s="38">
        <f t="shared" si="21"/>
        <v>0</v>
      </c>
      <c r="Q51" s="38">
        <f t="shared" si="21"/>
        <v>0</v>
      </c>
      <c r="R51" s="38">
        <f t="shared" si="21"/>
        <v>0.1</v>
      </c>
      <c r="S51" s="38">
        <f t="shared" si="21"/>
        <v>0</v>
      </c>
      <c r="T51" s="38">
        <f t="shared" si="21"/>
        <v>1.9</v>
      </c>
      <c r="U51" s="38">
        <f t="shared" si="21"/>
        <v>0</v>
      </c>
      <c r="V51" s="38">
        <f t="shared" si="21"/>
        <v>0</v>
      </c>
      <c r="W51" s="38">
        <f t="shared" si="21"/>
        <v>0</v>
      </c>
      <c r="X51" s="38">
        <f t="shared" si="21"/>
        <v>0</v>
      </c>
      <c r="Y51" s="38">
        <f t="shared" si="21"/>
        <v>0</v>
      </c>
      <c r="Z51" s="38">
        <f t="shared" si="21"/>
        <v>0</v>
      </c>
      <c r="AA51" s="38">
        <f t="shared" si="21"/>
        <v>0</v>
      </c>
      <c r="AB51" s="38">
        <f t="shared" si="21"/>
        <v>0</v>
      </c>
      <c r="AC51" s="38">
        <f t="shared" si="21"/>
        <v>0</v>
      </c>
      <c r="AD51" s="38">
        <f t="shared" si="21"/>
        <v>0</v>
      </c>
      <c r="AE51" s="38">
        <f t="shared" si="21"/>
        <v>0</v>
      </c>
      <c r="AF51" s="38">
        <f t="shared" si="21"/>
        <v>0.4</v>
      </c>
      <c r="AG51" s="38">
        <f t="shared" si="21"/>
        <v>0</v>
      </c>
      <c r="AH51" s="38">
        <f t="shared" si="21"/>
        <v>1.5</v>
      </c>
      <c r="AI51" s="38">
        <f t="shared" si="21"/>
        <v>0</v>
      </c>
      <c r="AJ51" s="38">
        <f t="shared" si="21"/>
        <v>0</v>
      </c>
      <c r="AK51" s="38">
        <f t="shared" si="21"/>
        <v>0</v>
      </c>
      <c r="AL51" s="38">
        <f t="shared" si="21"/>
        <v>0</v>
      </c>
      <c r="AM51" s="38">
        <f t="shared" si="21"/>
        <v>0.8</v>
      </c>
      <c r="AN51" s="38">
        <f t="shared" si="21"/>
        <v>0</v>
      </c>
      <c r="AO51" s="38">
        <f t="shared" si="21"/>
        <v>0</v>
      </c>
      <c r="AP51" s="38">
        <f t="shared" si="21"/>
        <v>0</v>
      </c>
      <c r="AQ51" s="38">
        <f t="shared" si="21"/>
        <v>0</v>
      </c>
      <c r="AR51" s="38">
        <f t="shared" si="21"/>
        <v>0</v>
      </c>
      <c r="AS51" s="38">
        <f t="shared" si="21"/>
        <v>0</v>
      </c>
      <c r="AT51" s="38">
        <f t="shared" si="21"/>
        <v>0.5</v>
      </c>
      <c r="AU51" s="38">
        <f t="shared" si="21"/>
        <v>0</v>
      </c>
      <c r="AV51" s="38">
        <f t="shared" si="21"/>
        <v>3.4</v>
      </c>
      <c r="AW51" s="38">
        <f t="shared" si="21"/>
        <v>0</v>
      </c>
      <c r="AX51" s="38">
        <f t="shared" si="21"/>
        <v>0</v>
      </c>
      <c r="AY51" s="38">
        <f t="shared" si="21"/>
        <v>0</v>
      </c>
      <c r="AZ51" s="38">
        <f t="shared" si="21"/>
        <v>0</v>
      </c>
    </row>
    <row r="52" spans="1:52" ht="15.75" x14ac:dyDescent="0.25">
      <c r="A52" s="8" t="s">
        <v>74</v>
      </c>
      <c r="B52" s="9" t="s">
        <v>75</v>
      </c>
      <c r="C52" s="9" t="s">
        <v>17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36">
        <v>0</v>
      </c>
      <c r="AT52" s="36">
        <v>0</v>
      </c>
      <c r="AU52" s="36">
        <v>0</v>
      </c>
      <c r="AV52" s="36">
        <v>0</v>
      </c>
      <c r="AW52" s="36">
        <v>0</v>
      </c>
      <c r="AX52" s="36">
        <v>0</v>
      </c>
      <c r="AY52" s="36">
        <v>0</v>
      </c>
      <c r="AZ52" s="36">
        <v>0</v>
      </c>
    </row>
    <row r="53" spans="1:52" ht="31.5" x14ac:dyDescent="0.25">
      <c r="A53" s="8" t="s">
        <v>76</v>
      </c>
      <c r="B53" s="25" t="s">
        <v>77</v>
      </c>
      <c r="C53" s="25" t="s">
        <v>17</v>
      </c>
      <c r="D53" s="36">
        <f t="shared" ref="D53:AI53" si="22">SUM(D54:D56)</f>
        <v>0.5</v>
      </c>
      <c r="E53" s="36">
        <f t="shared" si="22"/>
        <v>0</v>
      </c>
      <c r="F53" s="36">
        <f t="shared" si="22"/>
        <v>5.8979999999999997</v>
      </c>
      <c r="G53" s="36">
        <f t="shared" si="22"/>
        <v>0</v>
      </c>
      <c r="H53" s="36">
        <f t="shared" si="22"/>
        <v>0</v>
      </c>
      <c r="I53" s="36">
        <f t="shared" si="22"/>
        <v>0</v>
      </c>
      <c r="J53" s="36">
        <f t="shared" si="22"/>
        <v>0</v>
      </c>
      <c r="K53" s="36">
        <f t="shared" si="22"/>
        <v>0</v>
      </c>
      <c r="L53" s="36">
        <f t="shared" si="22"/>
        <v>0</v>
      </c>
      <c r="M53" s="36">
        <f t="shared" si="22"/>
        <v>0</v>
      </c>
      <c r="N53" s="36">
        <f t="shared" si="22"/>
        <v>0</v>
      </c>
      <c r="O53" s="36">
        <f t="shared" si="22"/>
        <v>0</v>
      </c>
      <c r="P53" s="36">
        <f t="shared" si="22"/>
        <v>0</v>
      </c>
      <c r="Q53" s="36">
        <f t="shared" si="22"/>
        <v>0</v>
      </c>
      <c r="R53" s="36">
        <f t="shared" si="22"/>
        <v>0.1</v>
      </c>
      <c r="S53" s="36">
        <f t="shared" si="22"/>
        <v>0</v>
      </c>
      <c r="T53" s="36">
        <f t="shared" si="22"/>
        <v>1.9</v>
      </c>
      <c r="U53" s="36">
        <f t="shared" si="22"/>
        <v>0</v>
      </c>
      <c r="V53" s="36">
        <f t="shared" si="22"/>
        <v>0</v>
      </c>
      <c r="W53" s="36">
        <f t="shared" si="22"/>
        <v>0</v>
      </c>
      <c r="X53" s="36">
        <f t="shared" si="22"/>
        <v>0</v>
      </c>
      <c r="Y53" s="36">
        <f t="shared" si="22"/>
        <v>0</v>
      </c>
      <c r="Z53" s="36">
        <f t="shared" si="22"/>
        <v>0</v>
      </c>
      <c r="AA53" s="36">
        <f t="shared" si="22"/>
        <v>0</v>
      </c>
      <c r="AB53" s="36">
        <f t="shared" si="22"/>
        <v>0</v>
      </c>
      <c r="AC53" s="36">
        <f t="shared" si="22"/>
        <v>0</v>
      </c>
      <c r="AD53" s="36">
        <f t="shared" si="22"/>
        <v>0</v>
      </c>
      <c r="AE53" s="36">
        <f t="shared" si="22"/>
        <v>0</v>
      </c>
      <c r="AF53" s="36">
        <f t="shared" si="22"/>
        <v>0.4</v>
      </c>
      <c r="AG53" s="36">
        <f t="shared" si="22"/>
        <v>0</v>
      </c>
      <c r="AH53" s="36">
        <f t="shared" si="22"/>
        <v>1.5</v>
      </c>
      <c r="AI53" s="36">
        <f t="shared" si="22"/>
        <v>0</v>
      </c>
      <c r="AJ53" s="36">
        <f t="shared" ref="AJ53:AZ53" si="23">SUM(AJ54:AJ56)</f>
        <v>0</v>
      </c>
      <c r="AK53" s="36">
        <f t="shared" si="23"/>
        <v>0</v>
      </c>
      <c r="AL53" s="36">
        <f t="shared" si="23"/>
        <v>0</v>
      </c>
      <c r="AM53" s="36">
        <f t="shared" si="23"/>
        <v>0.8</v>
      </c>
      <c r="AN53" s="36">
        <f t="shared" si="23"/>
        <v>0</v>
      </c>
      <c r="AO53" s="36">
        <f t="shared" si="23"/>
        <v>0</v>
      </c>
      <c r="AP53" s="36">
        <f t="shared" si="23"/>
        <v>0</v>
      </c>
      <c r="AQ53" s="36">
        <f t="shared" si="23"/>
        <v>0</v>
      </c>
      <c r="AR53" s="36">
        <f t="shared" si="23"/>
        <v>0</v>
      </c>
      <c r="AS53" s="36">
        <f t="shared" si="23"/>
        <v>0</v>
      </c>
      <c r="AT53" s="36">
        <f t="shared" si="23"/>
        <v>0.5</v>
      </c>
      <c r="AU53" s="36">
        <f t="shared" si="23"/>
        <v>0</v>
      </c>
      <c r="AV53" s="36">
        <f t="shared" si="23"/>
        <v>3.4</v>
      </c>
      <c r="AW53" s="36">
        <f t="shared" si="23"/>
        <v>0</v>
      </c>
      <c r="AX53" s="36">
        <f t="shared" si="23"/>
        <v>0</v>
      </c>
      <c r="AY53" s="36">
        <f t="shared" si="23"/>
        <v>0</v>
      </c>
      <c r="AZ53" s="36">
        <f t="shared" si="23"/>
        <v>0</v>
      </c>
    </row>
    <row r="54" spans="1:52" ht="63" x14ac:dyDescent="0.25">
      <c r="A54" s="22" t="s">
        <v>78</v>
      </c>
      <c r="B54" s="160" t="s">
        <v>504</v>
      </c>
      <c r="C54" s="158" t="s">
        <v>466</v>
      </c>
      <c r="D54" s="39">
        <v>0.1</v>
      </c>
      <c r="E54" s="39">
        <v>0</v>
      </c>
      <c r="F54" s="39">
        <v>1.9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159">
        <v>0.1</v>
      </c>
      <c r="S54" s="159">
        <v>0</v>
      </c>
      <c r="T54" s="159">
        <v>1.9</v>
      </c>
      <c r="U54" s="159">
        <v>0</v>
      </c>
      <c r="V54" s="159">
        <v>0</v>
      </c>
      <c r="W54" s="159">
        <v>0</v>
      </c>
      <c r="X54" s="159">
        <v>0</v>
      </c>
      <c r="Y54" s="159">
        <v>0</v>
      </c>
      <c r="Z54" s="159">
        <v>0</v>
      </c>
      <c r="AA54" s="159">
        <v>0</v>
      </c>
      <c r="AB54" s="159">
        <v>0</v>
      </c>
      <c r="AC54" s="159">
        <v>0</v>
      </c>
      <c r="AD54" s="159">
        <v>0</v>
      </c>
      <c r="AE54" s="159">
        <v>0</v>
      </c>
      <c r="AF54" s="159">
        <v>0</v>
      </c>
      <c r="AG54" s="159">
        <v>0</v>
      </c>
      <c r="AH54" s="159">
        <v>0</v>
      </c>
      <c r="AI54" s="159">
        <v>0</v>
      </c>
      <c r="AJ54" s="159">
        <v>0</v>
      </c>
      <c r="AK54" s="159">
        <v>0</v>
      </c>
      <c r="AL54" s="159">
        <v>0</v>
      </c>
      <c r="AM54" s="159">
        <v>0</v>
      </c>
      <c r="AN54" s="159">
        <v>0</v>
      </c>
      <c r="AO54" s="159">
        <v>0</v>
      </c>
      <c r="AP54" s="159">
        <v>0</v>
      </c>
      <c r="AQ54" s="159">
        <v>0</v>
      </c>
      <c r="AR54" s="159">
        <v>0</v>
      </c>
      <c r="AS54" s="159">
        <v>0</v>
      </c>
      <c r="AT54" s="39">
        <v>0.1</v>
      </c>
      <c r="AU54" s="39">
        <v>0</v>
      </c>
      <c r="AV54" s="39">
        <v>1.9</v>
      </c>
      <c r="AW54" s="39">
        <v>0</v>
      </c>
      <c r="AX54" s="39">
        <v>0</v>
      </c>
      <c r="AY54" s="39">
        <v>0</v>
      </c>
      <c r="AZ54" s="39">
        <v>0</v>
      </c>
    </row>
    <row r="55" spans="1:52" ht="94.5" x14ac:dyDescent="0.25">
      <c r="A55" s="22" t="s">
        <v>79</v>
      </c>
      <c r="B55" s="160" t="s">
        <v>505</v>
      </c>
      <c r="C55" s="158" t="s">
        <v>467</v>
      </c>
      <c r="D55" s="39">
        <v>0.4</v>
      </c>
      <c r="E55" s="39">
        <v>0</v>
      </c>
      <c r="F55" s="39">
        <v>1.5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159">
        <v>0</v>
      </c>
      <c r="S55" s="159">
        <v>0</v>
      </c>
      <c r="T55" s="159">
        <v>0</v>
      </c>
      <c r="U55" s="159">
        <v>0</v>
      </c>
      <c r="V55" s="159">
        <v>0</v>
      </c>
      <c r="W55" s="159">
        <v>0</v>
      </c>
      <c r="X55" s="159">
        <v>0</v>
      </c>
      <c r="Y55" s="159">
        <v>0</v>
      </c>
      <c r="Z55" s="159">
        <v>0</v>
      </c>
      <c r="AA55" s="159">
        <v>0</v>
      </c>
      <c r="AB55" s="159">
        <v>0</v>
      </c>
      <c r="AC55" s="159">
        <v>0</v>
      </c>
      <c r="AD55" s="159">
        <v>0</v>
      </c>
      <c r="AE55" s="159">
        <v>0</v>
      </c>
      <c r="AF55" s="159">
        <v>0.4</v>
      </c>
      <c r="AG55" s="159">
        <v>0</v>
      </c>
      <c r="AH55" s="159">
        <v>1.5</v>
      </c>
      <c r="AI55" s="159">
        <v>0</v>
      </c>
      <c r="AJ55" s="159">
        <v>0</v>
      </c>
      <c r="AK55" s="159">
        <v>0</v>
      </c>
      <c r="AL55" s="159">
        <v>0</v>
      </c>
      <c r="AM55" s="159">
        <v>0.8</v>
      </c>
      <c r="AN55" s="159">
        <v>0</v>
      </c>
      <c r="AO55" s="159">
        <v>0</v>
      </c>
      <c r="AP55" s="159">
        <v>0</v>
      </c>
      <c r="AQ55" s="159">
        <v>0</v>
      </c>
      <c r="AR55" s="159">
        <v>0</v>
      </c>
      <c r="AS55" s="159">
        <v>0</v>
      </c>
      <c r="AT55" s="39">
        <v>0.4</v>
      </c>
      <c r="AU55" s="39">
        <v>0</v>
      </c>
      <c r="AV55" s="39">
        <v>1.5</v>
      </c>
      <c r="AW55" s="39">
        <v>0</v>
      </c>
      <c r="AX55" s="39">
        <v>0</v>
      </c>
      <c r="AY55" s="39">
        <v>0</v>
      </c>
      <c r="AZ55" s="39">
        <v>0</v>
      </c>
    </row>
    <row r="56" spans="1:52" ht="47.25" x14ac:dyDescent="0.25">
      <c r="A56" s="22" t="s">
        <v>80</v>
      </c>
      <c r="B56" s="160" t="s">
        <v>506</v>
      </c>
      <c r="C56" s="158" t="s">
        <v>468</v>
      </c>
      <c r="D56" s="39">
        <v>0</v>
      </c>
      <c r="E56" s="39">
        <v>0</v>
      </c>
      <c r="F56" s="39">
        <v>2.4980000000000002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159">
        <v>0</v>
      </c>
      <c r="S56" s="159">
        <v>0</v>
      </c>
      <c r="T56" s="159">
        <v>0</v>
      </c>
      <c r="U56" s="159">
        <v>0</v>
      </c>
      <c r="V56" s="159">
        <v>0</v>
      </c>
      <c r="W56" s="159">
        <v>0</v>
      </c>
      <c r="X56" s="159">
        <v>0</v>
      </c>
      <c r="Y56" s="159">
        <v>0</v>
      </c>
      <c r="Z56" s="159">
        <v>0</v>
      </c>
      <c r="AA56" s="159">
        <v>0</v>
      </c>
      <c r="AB56" s="159">
        <v>0</v>
      </c>
      <c r="AC56" s="159">
        <v>0</v>
      </c>
      <c r="AD56" s="159">
        <v>0</v>
      </c>
      <c r="AE56" s="159">
        <v>0</v>
      </c>
      <c r="AF56" s="159">
        <v>0</v>
      </c>
      <c r="AG56" s="159">
        <v>0</v>
      </c>
      <c r="AH56" s="159">
        <v>0</v>
      </c>
      <c r="AI56" s="159">
        <v>0</v>
      </c>
      <c r="AJ56" s="159">
        <v>0</v>
      </c>
      <c r="AK56" s="159">
        <v>0</v>
      </c>
      <c r="AL56" s="159">
        <v>0</v>
      </c>
      <c r="AM56" s="159">
        <v>0</v>
      </c>
      <c r="AN56" s="159">
        <v>0</v>
      </c>
      <c r="AO56" s="159">
        <v>0</v>
      </c>
      <c r="AP56" s="159">
        <v>0</v>
      </c>
      <c r="AQ56" s="159">
        <v>0</v>
      </c>
      <c r="AR56" s="159">
        <v>0</v>
      </c>
      <c r="AS56" s="15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</row>
    <row r="57" spans="1:52" ht="31.5" x14ac:dyDescent="0.25">
      <c r="A57" s="19" t="s">
        <v>81</v>
      </c>
      <c r="B57" s="20" t="s">
        <v>82</v>
      </c>
      <c r="C57" s="21" t="s">
        <v>17</v>
      </c>
      <c r="D57" s="38">
        <f t="shared" ref="D57:AZ57" si="24">SUM(D58:D65)</f>
        <v>0</v>
      </c>
      <c r="E57" s="38">
        <f t="shared" si="24"/>
        <v>0</v>
      </c>
      <c r="F57" s="38">
        <f t="shared" si="24"/>
        <v>0</v>
      </c>
      <c r="G57" s="38">
        <f t="shared" si="24"/>
        <v>0</v>
      </c>
      <c r="H57" s="38">
        <f t="shared" si="24"/>
        <v>0</v>
      </c>
      <c r="I57" s="38">
        <f t="shared" si="24"/>
        <v>0</v>
      </c>
      <c r="J57" s="38">
        <f t="shared" si="24"/>
        <v>0</v>
      </c>
      <c r="K57" s="38">
        <f t="shared" si="24"/>
        <v>0</v>
      </c>
      <c r="L57" s="38">
        <f t="shared" si="24"/>
        <v>0</v>
      </c>
      <c r="M57" s="38">
        <f t="shared" si="24"/>
        <v>0</v>
      </c>
      <c r="N57" s="38">
        <f t="shared" si="24"/>
        <v>0</v>
      </c>
      <c r="O57" s="38">
        <f t="shared" si="24"/>
        <v>0</v>
      </c>
      <c r="P57" s="38">
        <f t="shared" si="24"/>
        <v>0</v>
      </c>
      <c r="Q57" s="38">
        <f t="shared" si="24"/>
        <v>0</v>
      </c>
      <c r="R57" s="38">
        <f t="shared" si="24"/>
        <v>0</v>
      </c>
      <c r="S57" s="38">
        <f t="shared" si="24"/>
        <v>0</v>
      </c>
      <c r="T57" s="38">
        <f t="shared" si="24"/>
        <v>0</v>
      </c>
      <c r="U57" s="38">
        <f t="shared" si="24"/>
        <v>0</v>
      </c>
      <c r="V57" s="38">
        <f t="shared" si="24"/>
        <v>0</v>
      </c>
      <c r="W57" s="38">
        <f t="shared" si="24"/>
        <v>0</v>
      </c>
      <c r="X57" s="38">
        <f t="shared" si="24"/>
        <v>0</v>
      </c>
      <c r="Y57" s="38">
        <f t="shared" si="24"/>
        <v>0</v>
      </c>
      <c r="Z57" s="38">
        <f t="shared" si="24"/>
        <v>0</v>
      </c>
      <c r="AA57" s="38">
        <f t="shared" si="24"/>
        <v>0</v>
      </c>
      <c r="AB57" s="38">
        <f t="shared" si="24"/>
        <v>0</v>
      </c>
      <c r="AC57" s="38">
        <f t="shared" si="24"/>
        <v>0</v>
      </c>
      <c r="AD57" s="38">
        <f t="shared" si="24"/>
        <v>0</v>
      </c>
      <c r="AE57" s="38">
        <f t="shared" si="24"/>
        <v>0</v>
      </c>
      <c r="AF57" s="38">
        <f t="shared" si="24"/>
        <v>0</v>
      </c>
      <c r="AG57" s="38">
        <f t="shared" si="24"/>
        <v>0</v>
      </c>
      <c r="AH57" s="38">
        <f t="shared" si="24"/>
        <v>0</v>
      </c>
      <c r="AI57" s="38">
        <f t="shared" si="24"/>
        <v>0</v>
      </c>
      <c r="AJ57" s="38">
        <f t="shared" si="24"/>
        <v>0</v>
      </c>
      <c r="AK57" s="38">
        <f t="shared" si="24"/>
        <v>0</v>
      </c>
      <c r="AL57" s="38">
        <f t="shared" si="24"/>
        <v>0</v>
      </c>
      <c r="AM57" s="38">
        <f t="shared" si="24"/>
        <v>0</v>
      </c>
      <c r="AN57" s="38">
        <f t="shared" si="24"/>
        <v>0</v>
      </c>
      <c r="AO57" s="38">
        <f t="shared" si="24"/>
        <v>0</v>
      </c>
      <c r="AP57" s="38">
        <f t="shared" si="24"/>
        <v>0</v>
      </c>
      <c r="AQ57" s="38">
        <f t="shared" si="24"/>
        <v>0</v>
      </c>
      <c r="AR57" s="38">
        <f t="shared" si="24"/>
        <v>0</v>
      </c>
      <c r="AS57" s="38">
        <f t="shared" si="24"/>
        <v>0</v>
      </c>
      <c r="AT57" s="38">
        <f t="shared" si="24"/>
        <v>0</v>
      </c>
      <c r="AU57" s="38">
        <f t="shared" si="24"/>
        <v>0</v>
      </c>
      <c r="AV57" s="38">
        <f t="shared" si="24"/>
        <v>0</v>
      </c>
      <c r="AW57" s="38">
        <f t="shared" si="24"/>
        <v>0</v>
      </c>
      <c r="AX57" s="38">
        <f t="shared" si="24"/>
        <v>0</v>
      </c>
      <c r="AY57" s="38">
        <f t="shared" si="24"/>
        <v>0</v>
      </c>
      <c r="AZ57" s="38">
        <f t="shared" si="24"/>
        <v>0</v>
      </c>
    </row>
    <row r="58" spans="1:52" ht="31.5" x14ac:dyDescent="0.25">
      <c r="A58" s="8" t="s">
        <v>83</v>
      </c>
      <c r="B58" s="9" t="s">
        <v>84</v>
      </c>
      <c r="C58" s="11" t="s">
        <v>17</v>
      </c>
      <c r="D58" s="36" t="s">
        <v>18</v>
      </c>
      <c r="E58" s="36" t="s">
        <v>18</v>
      </c>
      <c r="F58" s="36" t="s">
        <v>18</v>
      </c>
      <c r="G58" s="36" t="s">
        <v>18</v>
      </c>
      <c r="H58" s="36" t="s">
        <v>18</v>
      </c>
      <c r="I58" s="36" t="s">
        <v>18</v>
      </c>
      <c r="J58" s="36" t="s">
        <v>18</v>
      </c>
      <c r="K58" s="36" t="s">
        <v>18</v>
      </c>
      <c r="L58" s="36" t="s">
        <v>18</v>
      </c>
      <c r="M58" s="36" t="s">
        <v>18</v>
      </c>
      <c r="N58" s="36" t="s">
        <v>18</v>
      </c>
      <c r="O58" s="36" t="s">
        <v>18</v>
      </c>
      <c r="P58" s="36" t="s">
        <v>18</v>
      </c>
      <c r="Q58" s="36" t="s">
        <v>18</v>
      </c>
      <c r="R58" s="36" t="s">
        <v>18</v>
      </c>
      <c r="S58" s="36" t="s">
        <v>18</v>
      </c>
      <c r="T58" s="36" t="s">
        <v>18</v>
      </c>
      <c r="U58" s="36" t="s">
        <v>18</v>
      </c>
      <c r="V58" s="36" t="s">
        <v>18</v>
      </c>
      <c r="W58" s="36" t="s">
        <v>18</v>
      </c>
      <c r="X58" s="36" t="s">
        <v>18</v>
      </c>
      <c r="Y58" s="36" t="s">
        <v>18</v>
      </c>
      <c r="Z58" s="36" t="s">
        <v>18</v>
      </c>
      <c r="AA58" s="36" t="s">
        <v>18</v>
      </c>
      <c r="AB58" s="36" t="s">
        <v>18</v>
      </c>
      <c r="AC58" s="36" t="s">
        <v>18</v>
      </c>
      <c r="AD58" s="36" t="s">
        <v>18</v>
      </c>
      <c r="AE58" s="36" t="s">
        <v>18</v>
      </c>
      <c r="AF58" s="36" t="s">
        <v>18</v>
      </c>
      <c r="AG58" s="36" t="s">
        <v>18</v>
      </c>
      <c r="AH58" s="36" t="s">
        <v>18</v>
      </c>
      <c r="AI58" s="36" t="s">
        <v>18</v>
      </c>
      <c r="AJ58" s="36" t="s">
        <v>18</v>
      </c>
      <c r="AK58" s="36" t="s">
        <v>18</v>
      </c>
      <c r="AL58" s="36" t="s">
        <v>18</v>
      </c>
      <c r="AM58" s="36" t="s">
        <v>18</v>
      </c>
      <c r="AN58" s="36" t="s">
        <v>18</v>
      </c>
      <c r="AO58" s="36" t="s">
        <v>18</v>
      </c>
      <c r="AP58" s="36" t="s">
        <v>18</v>
      </c>
      <c r="AQ58" s="36" t="s">
        <v>18</v>
      </c>
      <c r="AR58" s="36" t="s">
        <v>18</v>
      </c>
      <c r="AS58" s="36" t="s">
        <v>18</v>
      </c>
      <c r="AT58" s="36" t="s">
        <v>18</v>
      </c>
      <c r="AU58" s="36" t="s">
        <v>18</v>
      </c>
      <c r="AV58" s="36" t="s">
        <v>18</v>
      </c>
      <c r="AW58" s="36" t="s">
        <v>18</v>
      </c>
      <c r="AX58" s="36" t="s">
        <v>18</v>
      </c>
      <c r="AY58" s="36" t="s">
        <v>18</v>
      </c>
      <c r="AZ58" s="36" t="s">
        <v>18</v>
      </c>
    </row>
    <row r="59" spans="1:52" ht="31.5" x14ac:dyDescent="0.25">
      <c r="A59" s="8" t="s">
        <v>85</v>
      </c>
      <c r="B59" s="9" t="s">
        <v>86</v>
      </c>
      <c r="C59" s="11" t="s">
        <v>17</v>
      </c>
      <c r="D59" s="36" t="s">
        <v>18</v>
      </c>
      <c r="E59" s="36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  <c r="T59" s="36" t="s">
        <v>18</v>
      </c>
      <c r="U59" s="36" t="s">
        <v>18</v>
      </c>
      <c r="V59" s="36" t="s">
        <v>18</v>
      </c>
      <c r="W59" s="36" t="s">
        <v>18</v>
      </c>
      <c r="X59" s="36" t="s">
        <v>18</v>
      </c>
      <c r="Y59" s="36" t="s">
        <v>18</v>
      </c>
      <c r="Z59" s="36" t="s">
        <v>18</v>
      </c>
      <c r="AA59" s="36" t="s">
        <v>18</v>
      </c>
      <c r="AB59" s="36" t="s">
        <v>18</v>
      </c>
      <c r="AC59" s="36" t="s">
        <v>18</v>
      </c>
      <c r="AD59" s="36" t="s">
        <v>18</v>
      </c>
      <c r="AE59" s="36" t="s">
        <v>18</v>
      </c>
      <c r="AF59" s="36" t="s">
        <v>18</v>
      </c>
      <c r="AG59" s="36" t="s">
        <v>18</v>
      </c>
      <c r="AH59" s="36" t="s">
        <v>18</v>
      </c>
      <c r="AI59" s="36" t="s">
        <v>18</v>
      </c>
      <c r="AJ59" s="36" t="s">
        <v>18</v>
      </c>
      <c r="AK59" s="36" t="s">
        <v>18</v>
      </c>
      <c r="AL59" s="36" t="s">
        <v>18</v>
      </c>
      <c r="AM59" s="36" t="s">
        <v>18</v>
      </c>
      <c r="AN59" s="36" t="s">
        <v>18</v>
      </c>
      <c r="AO59" s="36" t="s">
        <v>18</v>
      </c>
      <c r="AP59" s="36" t="s">
        <v>18</v>
      </c>
      <c r="AQ59" s="36" t="s">
        <v>18</v>
      </c>
      <c r="AR59" s="36" t="s">
        <v>18</v>
      </c>
      <c r="AS59" s="36" t="s">
        <v>18</v>
      </c>
      <c r="AT59" s="36" t="s">
        <v>18</v>
      </c>
      <c r="AU59" s="36" t="s">
        <v>18</v>
      </c>
      <c r="AV59" s="36" t="s">
        <v>18</v>
      </c>
      <c r="AW59" s="36" t="s">
        <v>18</v>
      </c>
      <c r="AX59" s="36" t="s">
        <v>18</v>
      </c>
      <c r="AY59" s="36" t="s">
        <v>18</v>
      </c>
      <c r="AZ59" s="36" t="s">
        <v>18</v>
      </c>
    </row>
    <row r="60" spans="1:52" ht="31.5" x14ac:dyDescent="0.25">
      <c r="A60" s="8" t="s">
        <v>87</v>
      </c>
      <c r="B60" s="9" t="s">
        <v>88</v>
      </c>
      <c r="C60" s="11" t="s">
        <v>17</v>
      </c>
      <c r="D60" s="36" t="s">
        <v>18</v>
      </c>
      <c r="E60" s="36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  <c r="T60" s="36" t="s">
        <v>18</v>
      </c>
      <c r="U60" s="36" t="s">
        <v>18</v>
      </c>
      <c r="V60" s="36" t="s">
        <v>18</v>
      </c>
      <c r="W60" s="36" t="s">
        <v>18</v>
      </c>
      <c r="X60" s="36" t="s">
        <v>18</v>
      </c>
      <c r="Y60" s="36" t="s">
        <v>18</v>
      </c>
      <c r="Z60" s="36" t="s">
        <v>18</v>
      </c>
      <c r="AA60" s="36" t="s">
        <v>18</v>
      </c>
      <c r="AB60" s="36" t="s">
        <v>18</v>
      </c>
      <c r="AC60" s="36" t="s">
        <v>18</v>
      </c>
      <c r="AD60" s="36" t="s">
        <v>18</v>
      </c>
      <c r="AE60" s="36" t="s">
        <v>18</v>
      </c>
      <c r="AF60" s="36" t="s">
        <v>18</v>
      </c>
      <c r="AG60" s="36" t="s">
        <v>18</v>
      </c>
      <c r="AH60" s="36" t="s">
        <v>18</v>
      </c>
      <c r="AI60" s="36" t="s">
        <v>18</v>
      </c>
      <c r="AJ60" s="36" t="s">
        <v>18</v>
      </c>
      <c r="AK60" s="36" t="s">
        <v>18</v>
      </c>
      <c r="AL60" s="36" t="s">
        <v>18</v>
      </c>
      <c r="AM60" s="36" t="s">
        <v>18</v>
      </c>
      <c r="AN60" s="36" t="s">
        <v>18</v>
      </c>
      <c r="AO60" s="36" t="s">
        <v>18</v>
      </c>
      <c r="AP60" s="36" t="s">
        <v>18</v>
      </c>
      <c r="AQ60" s="36" t="s">
        <v>18</v>
      </c>
      <c r="AR60" s="36" t="s">
        <v>18</v>
      </c>
      <c r="AS60" s="36" t="s">
        <v>18</v>
      </c>
      <c r="AT60" s="36" t="s">
        <v>18</v>
      </c>
      <c r="AU60" s="36" t="s">
        <v>18</v>
      </c>
      <c r="AV60" s="36" t="s">
        <v>18</v>
      </c>
      <c r="AW60" s="36" t="s">
        <v>18</v>
      </c>
      <c r="AX60" s="36" t="s">
        <v>18</v>
      </c>
      <c r="AY60" s="36" t="s">
        <v>18</v>
      </c>
      <c r="AZ60" s="36" t="s">
        <v>18</v>
      </c>
    </row>
    <row r="61" spans="1:52" ht="31.5" x14ac:dyDescent="0.25">
      <c r="A61" s="8" t="s">
        <v>89</v>
      </c>
      <c r="B61" s="9" t="s">
        <v>90</v>
      </c>
      <c r="C61" s="11" t="s">
        <v>17</v>
      </c>
      <c r="D61" s="36" t="s">
        <v>18</v>
      </c>
      <c r="E61" s="36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  <c r="T61" s="36" t="s">
        <v>18</v>
      </c>
      <c r="U61" s="36" t="s">
        <v>18</v>
      </c>
      <c r="V61" s="36" t="s">
        <v>18</v>
      </c>
      <c r="W61" s="36" t="s">
        <v>18</v>
      </c>
      <c r="X61" s="36" t="s">
        <v>18</v>
      </c>
      <c r="Y61" s="36" t="s">
        <v>18</v>
      </c>
      <c r="Z61" s="36" t="s">
        <v>18</v>
      </c>
      <c r="AA61" s="36" t="s">
        <v>18</v>
      </c>
      <c r="AB61" s="36" t="s">
        <v>18</v>
      </c>
      <c r="AC61" s="36" t="s">
        <v>18</v>
      </c>
      <c r="AD61" s="36" t="s">
        <v>18</v>
      </c>
      <c r="AE61" s="36" t="s">
        <v>18</v>
      </c>
      <c r="AF61" s="36" t="s">
        <v>18</v>
      </c>
      <c r="AG61" s="36" t="s">
        <v>18</v>
      </c>
      <c r="AH61" s="36" t="s">
        <v>18</v>
      </c>
      <c r="AI61" s="36" t="s">
        <v>18</v>
      </c>
      <c r="AJ61" s="36" t="s">
        <v>18</v>
      </c>
      <c r="AK61" s="36" t="s">
        <v>18</v>
      </c>
      <c r="AL61" s="36" t="s">
        <v>18</v>
      </c>
      <c r="AM61" s="36" t="s">
        <v>18</v>
      </c>
      <c r="AN61" s="36" t="s">
        <v>18</v>
      </c>
      <c r="AO61" s="36" t="s">
        <v>18</v>
      </c>
      <c r="AP61" s="36" t="s">
        <v>18</v>
      </c>
      <c r="AQ61" s="36" t="s">
        <v>18</v>
      </c>
      <c r="AR61" s="36" t="s">
        <v>18</v>
      </c>
      <c r="AS61" s="36" t="s">
        <v>18</v>
      </c>
      <c r="AT61" s="36" t="s">
        <v>18</v>
      </c>
      <c r="AU61" s="36" t="s">
        <v>18</v>
      </c>
      <c r="AV61" s="36" t="s">
        <v>18</v>
      </c>
      <c r="AW61" s="36" t="s">
        <v>18</v>
      </c>
      <c r="AX61" s="36" t="s">
        <v>18</v>
      </c>
      <c r="AY61" s="36" t="s">
        <v>18</v>
      </c>
      <c r="AZ61" s="36" t="s">
        <v>18</v>
      </c>
    </row>
    <row r="62" spans="1:52" ht="31.5" x14ac:dyDescent="0.25">
      <c r="A62" s="8" t="s">
        <v>91</v>
      </c>
      <c r="B62" s="9" t="s">
        <v>92</v>
      </c>
      <c r="C62" s="11" t="s">
        <v>17</v>
      </c>
      <c r="D62" s="36" t="s">
        <v>18</v>
      </c>
      <c r="E62" s="36" t="s">
        <v>18</v>
      </c>
      <c r="F62" s="36" t="s">
        <v>18</v>
      </c>
      <c r="G62" s="36" t="s">
        <v>18</v>
      </c>
      <c r="H62" s="36" t="s">
        <v>18</v>
      </c>
      <c r="I62" s="36" t="s">
        <v>18</v>
      </c>
      <c r="J62" s="36" t="s">
        <v>18</v>
      </c>
      <c r="K62" s="36" t="s">
        <v>18</v>
      </c>
      <c r="L62" s="36" t="s">
        <v>18</v>
      </c>
      <c r="M62" s="36" t="s">
        <v>18</v>
      </c>
      <c r="N62" s="36" t="s">
        <v>18</v>
      </c>
      <c r="O62" s="36" t="s">
        <v>18</v>
      </c>
      <c r="P62" s="36" t="s">
        <v>18</v>
      </c>
      <c r="Q62" s="36" t="s">
        <v>18</v>
      </c>
      <c r="R62" s="36" t="s">
        <v>18</v>
      </c>
      <c r="S62" s="36" t="s">
        <v>18</v>
      </c>
      <c r="T62" s="36" t="s">
        <v>18</v>
      </c>
      <c r="U62" s="36" t="s">
        <v>18</v>
      </c>
      <c r="V62" s="36" t="s">
        <v>18</v>
      </c>
      <c r="W62" s="36" t="s">
        <v>18</v>
      </c>
      <c r="X62" s="36" t="s">
        <v>18</v>
      </c>
      <c r="Y62" s="36" t="s">
        <v>18</v>
      </c>
      <c r="Z62" s="36" t="s">
        <v>18</v>
      </c>
      <c r="AA62" s="36" t="s">
        <v>18</v>
      </c>
      <c r="AB62" s="36" t="s">
        <v>18</v>
      </c>
      <c r="AC62" s="36" t="s">
        <v>18</v>
      </c>
      <c r="AD62" s="36" t="s">
        <v>18</v>
      </c>
      <c r="AE62" s="36" t="s">
        <v>18</v>
      </c>
      <c r="AF62" s="36" t="s">
        <v>18</v>
      </c>
      <c r="AG62" s="36" t="s">
        <v>18</v>
      </c>
      <c r="AH62" s="36" t="s">
        <v>18</v>
      </c>
      <c r="AI62" s="36" t="s">
        <v>18</v>
      </c>
      <c r="AJ62" s="36" t="s">
        <v>18</v>
      </c>
      <c r="AK62" s="36" t="s">
        <v>18</v>
      </c>
      <c r="AL62" s="36" t="s">
        <v>18</v>
      </c>
      <c r="AM62" s="36" t="s">
        <v>18</v>
      </c>
      <c r="AN62" s="36" t="s">
        <v>18</v>
      </c>
      <c r="AO62" s="36" t="s">
        <v>18</v>
      </c>
      <c r="AP62" s="36" t="s">
        <v>18</v>
      </c>
      <c r="AQ62" s="36" t="s">
        <v>18</v>
      </c>
      <c r="AR62" s="36" t="s">
        <v>18</v>
      </c>
      <c r="AS62" s="36" t="s">
        <v>18</v>
      </c>
      <c r="AT62" s="36" t="s">
        <v>18</v>
      </c>
      <c r="AU62" s="36" t="s">
        <v>18</v>
      </c>
      <c r="AV62" s="36" t="s">
        <v>18</v>
      </c>
      <c r="AW62" s="36" t="s">
        <v>18</v>
      </c>
      <c r="AX62" s="36" t="s">
        <v>18</v>
      </c>
      <c r="AY62" s="36" t="s">
        <v>18</v>
      </c>
      <c r="AZ62" s="36" t="s">
        <v>18</v>
      </c>
    </row>
    <row r="63" spans="1:52" ht="31.5" x14ac:dyDescent="0.25">
      <c r="A63" s="8" t="s">
        <v>93</v>
      </c>
      <c r="B63" s="9" t="s">
        <v>94</v>
      </c>
      <c r="C63" s="11" t="s">
        <v>17</v>
      </c>
      <c r="D63" s="36" t="s">
        <v>18</v>
      </c>
      <c r="E63" s="36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  <c r="T63" s="36" t="s">
        <v>18</v>
      </c>
      <c r="U63" s="36" t="s">
        <v>18</v>
      </c>
      <c r="V63" s="36" t="s">
        <v>18</v>
      </c>
      <c r="W63" s="36" t="s">
        <v>18</v>
      </c>
      <c r="X63" s="36" t="s">
        <v>18</v>
      </c>
      <c r="Y63" s="36" t="s">
        <v>18</v>
      </c>
      <c r="Z63" s="36" t="s">
        <v>18</v>
      </c>
      <c r="AA63" s="36" t="s">
        <v>18</v>
      </c>
      <c r="AB63" s="36" t="s">
        <v>18</v>
      </c>
      <c r="AC63" s="36" t="s">
        <v>18</v>
      </c>
      <c r="AD63" s="36" t="s">
        <v>18</v>
      </c>
      <c r="AE63" s="36" t="s">
        <v>18</v>
      </c>
      <c r="AF63" s="36" t="s">
        <v>18</v>
      </c>
      <c r="AG63" s="36" t="s">
        <v>18</v>
      </c>
      <c r="AH63" s="36" t="s">
        <v>18</v>
      </c>
      <c r="AI63" s="36" t="s">
        <v>18</v>
      </c>
      <c r="AJ63" s="36" t="s">
        <v>18</v>
      </c>
      <c r="AK63" s="36" t="s">
        <v>18</v>
      </c>
      <c r="AL63" s="36" t="s">
        <v>18</v>
      </c>
      <c r="AM63" s="36" t="s">
        <v>18</v>
      </c>
      <c r="AN63" s="36" t="s">
        <v>18</v>
      </c>
      <c r="AO63" s="36" t="s">
        <v>18</v>
      </c>
      <c r="AP63" s="36" t="s">
        <v>18</v>
      </c>
      <c r="AQ63" s="36" t="s">
        <v>18</v>
      </c>
      <c r="AR63" s="36" t="s">
        <v>18</v>
      </c>
      <c r="AS63" s="36" t="s">
        <v>18</v>
      </c>
      <c r="AT63" s="36" t="s">
        <v>18</v>
      </c>
      <c r="AU63" s="36" t="s">
        <v>18</v>
      </c>
      <c r="AV63" s="36" t="s">
        <v>18</v>
      </c>
      <c r="AW63" s="36" t="s">
        <v>18</v>
      </c>
      <c r="AX63" s="36" t="s">
        <v>18</v>
      </c>
      <c r="AY63" s="36" t="s">
        <v>18</v>
      </c>
      <c r="AZ63" s="36" t="s">
        <v>18</v>
      </c>
    </row>
    <row r="64" spans="1:52" ht="31.5" x14ac:dyDescent="0.25">
      <c r="A64" s="8" t="s">
        <v>95</v>
      </c>
      <c r="B64" s="9" t="s">
        <v>96</v>
      </c>
      <c r="C64" s="11" t="s">
        <v>17</v>
      </c>
      <c r="D64" s="36" t="s">
        <v>18</v>
      </c>
      <c r="E64" s="36" t="s">
        <v>18</v>
      </c>
      <c r="F64" s="36" t="s">
        <v>18</v>
      </c>
      <c r="G64" s="36" t="s">
        <v>18</v>
      </c>
      <c r="H64" s="36" t="s">
        <v>18</v>
      </c>
      <c r="I64" s="36" t="s">
        <v>18</v>
      </c>
      <c r="J64" s="36" t="s">
        <v>18</v>
      </c>
      <c r="K64" s="36" t="s">
        <v>18</v>
      </c>
      <c r="L64" s="36" t="s">
        <v>18</v>
      </c>
      <c r="M64" s="36" t="s">
        <v>18</v>
      </c>
      <c r="N64" s="36" t="s">
        <v>18</v>
      </c>
      <c r="O64" s="36" t="s">
        <v>18</v>
      </c>
      <c r="P64" s="36" t="s">
        <v>18</v>
      </c>
      <c r="Q64" s="36" t="s">
        <v>18</v>
      </c>
      <c r="R64" s="36" t="s">
        <v>18</v>
      </c>
      <c r="S64" s="36" t="s">
        <v>18</v>
      </c>
      <c r="T64" s="36" t="s">
        <v>18</v>
      </c>
      <c r="U64" s="36" t="s">
        <v>18</v>
      </c>
      <c r="V64" s="36" t="s">
        <v>18</v>
      </c>
      <c r="W64" s="36" t="s">
        <v>18</v>
      </c>
      <c r="X64" s="36" t="s">
        <v>18</v>
      </c>
      <c r="Y64" s="36" t="s">
        <v>18</v>
      </c>
      <c r="Z64" s="36" t="s">
        <v>18</v>
      </c>
      <c r="AA64" s="36" t="s">
        <v>18</v>
      </c>
      <c r="AB64" s="36" t="s">
        <v>18</v>
      </c>
      <c r="AC64" s="36" t="s">
        <v>18</v>
      </c>
      <c r="AD64" s="36" t="s">
        <v>18</v>
      </c>
      <c r="AE64" s="36" t="s">
        <v>18</v>
      </c>
      <c r="AF64" s="36" t="s">
        <v>18</v>
      </c>
      <c r="AG64" s="36" t="s">
        <v>18</v>
      </c>
      <c r="AH64" s="36" t="s">
        <v>18</v>
      </c>
      <c r="AI64" s="36" t="s">
        <v>18</v>
      </c>
      <c r="AJ64" s="36" t="s">
        <v>18</v>
      </c>
      <c r="AK64" s="36" t="s">
        <v>18</v>
      </c>
      <c r="AL64" s="36" t="s">
        <v>18</v>
      </c>
      <c r="AM64" s="36" t="s">
        <v>18</v>
      </c>
      <c r="AN64" s="36" t="s">
        <v>18</v>
      </c>
      <c r="AO64" s="36" t="s">
        <v>18</v>
      </c>
      <c r="AP64" s="36" t="s">
        <v>18</v>
      </c>
      <c r="AQ64" s="36" t="s">
        <v>18</v>
      </c>
      <c r="AR64" s="36" t="s">
        <v>18</v>
      </c>
      <c r="AS64" s="36" t="s">
        <v>18</v>
      </c>
      <c r="AT64" s="36" t="s">
        <v>18</v>
      </c>
      <c r="AU64" s="36" t="s">
        <v>18</v>
      </c>
      <c r="AV64" s="36" t="s">
        <v>18</v>
      </c>
      <c r="AW64" s="36" t="s">
        <v>18</v>
      </c>
      <c r="AX64" s="36" t="s">
        <v>18</v>
      </c>
      <c r="AY64" s="36" t="s">
        <v>18</v>
      </c>
      <c r="AZ64" s="36" t="s">
        <v>18</v>
      </c>
    </row>
    <row r="65" spans="1:52" ht="31.5" x14ac:dyDescent="0.25">
      <c r="A65" s="8" t="s">
        <v>97</v>
      </c>
      <c r="B65" s="9" t="s">
        <v>98</v>
      </c>
      <c r="C65" s="11" t="s">
        <v>17</v>
      </c>
      <c r="D65" s="36" t="s">
        <v>18</v>
      </c>
      <c r="E65" s="36" t="s">
        <v>18</v>
      </c>
      <c r="F65" s="36" t="s">
        <v>18</v>
      </c>
      <c r="G65" s="36" t="s">
        <v>18</v>
      </c>
      <c r="H65" s="36" t="s">
        <v>18</v>
      </c>
      <c r="I65" s="36" t="s">
        <v>18</v>
      </c>
      <c r="J65" s="36" t="s">
        <v>18</v>
      </c>
      <c r="K65" s="36" t="s">
        <v>18</v>
      </c>
      <c r="L65" s="36" t="s">
        <v>18</v>
      </c>
      <c r="M65" s="36" t="s">
        <v>18</v>
      </c>
      <c r="N65" s="36" t="s">
        <v>18</v>
      </c>
      <c r="O65" s="36" t="s">
        <v>18</v>
      </c>
      <c r="P65" s="36" t="s">
        <v>18</v>
      </c>
      <c r="Q65" s="36" t="s">
        <v>18</v>
      </c>
      <c r="R65" s="36" t="s">
        <v>18</v>
      </c>
      <c r="S65" s="36" t="s">
        <v>18</v>
      </c>
      <c r="T65" s="36" t="s">
        <v>18</v>
      </c>
      <c r="U65" s="36" t="s">
        <v>18</v>
      </c>
      <c r="V65" s="36" t="s">
        <v>18</v>
      </c>
      <c r="W65" s="36" t="s">
        <v>18</v>
      </c>
      <c r="X65" s="36" t="s">
        <v>18</v>
      </c>
      <c r="Y65" s="36" t="s">
        <v>18</v>
      </c>
      <c r="Z65" s="36" t="s">
        <v>18</v>
      </c>
      <c r="AA65" s="36" t="s">
        <v>18</v>
      </c>
      <c r="AB65" s="36" t="s">
        <v>18</v>
      </c>
      <c r="AC65" s="36" t="s">
        <v>18</v>
      </c>
      <c r="AD65" s="36" t="s">
        <v>18</v>
      </c>
      <c r="AE65" s="36" t="s">
        <v>18</v>
      </c>
      <c r="AF65" s="36" t="s">
        <v>18</v>
      </c>
      <c r="AG65" s="36" t="s">
        <v>18</v>
      </c>
      <c r="AH65" s="36" t="s">
        <v>18</v>
      </c>
      <c r="AI65" s="36" t="s">
        <v>18</v>
      </c>
      <c r="AJ65" s="36" t="s">
        <v>18</v>
      </c>
      <c r="AK65" s="36" t="s">
        <v>18</v>
      </c>
      <c r="AL65" s="36" t="s">
        <v>18</v>
      </c>
      <c r="AM65" s="36" t="s">
        <v>18</v>
      </c>
      <c r="AN65" s="36" t="s">
        <v>18</v>
      </c>
      <c r="AO65" s="36" t="s">
        <v>18</v>
      </c>
      <c r="AP65" s="36" t="s">
        <v>18</v>
      </c>
      <c r="AQ65" s="36" t="s">
        <v>18</v>
      </c>
      <c r="AR65" s="36" t="s">
        <v>18</v>
      </c>
      <c r="AS65" s="36" t="s">
        <v>18</v>
      </c>
      <c r="AT65" s="36" t="s">
        <v>18</v>
      </c>
      <c r="AU65" s="36" t="s">
        <v>18</v>
      </c>
      <c r="AV65" s="36" t="s">
        <v>18</v>
      </c>
      <c r="AW65" s="36" t="s">
        <v>18</v>
      </c>
      <c r="AX65" s="36" t="s">
        <v>18</v>
      </c>
      <c r="AY65" s="36" t="s">
        <v>18</v>
      </c>
      <c r="AZ65" s="36" t="s">
        <v>18</v>
      </c>
    </row>
    <row r="66" spans="1:52" ht="31.5" x14ac:dyDescent="0.25">
      <c r="A66" s="19" t="s">
        <v>99</v>
      </c>
      <c r="B66" s="20" t="s">
        <v>100</v>
      </c>
      <c r="C66" s="21" t="s">
        <v>17</v>
      </c>
      <c r="D66" s="38">
        <f t="shared" ref="D66:AZ66" si="25">SUM(D67:D68)</f>
        <v>0</v>
      </c>
      <c r="E66" s="38">
        <f t="shared" si="25"/>
        <v>0</v>
      </c>
      <c r="F66" s="38">
        <f t="shared" si="25"/>
        <v>0</v>
      </c>
      <c r="G66" s="38">
        <f t="shared" si="25"/>
        <v>0</v>
      </c>
      <c r="H66" s="38">
        <f t="shared" si="25"/>
        <v>0</v>
      </c>
      <c r="I66" s="38">
        <f t="shared" si="25"/>
        <v>0</v>
      </c>
      <c r="J66" s="38">
        <f t="shared" si="25"/>
        <v>0</v>
      </c>
      <c r="K66" s="38">
        <f t="shared" si="25"/>
        <v>0</v>
      </c>
      <c r="L66" s="38">
        <f t="shared" si="25"/>
        <v>0</v>
      </c>
      <c r="M66" s="38">
        <f t="shared" si="25"/>
        <v>0</v>
      </c>
      <c r="N66" s="38">
        <f t="shared" si="25"/>
        <v>0</v>
      </c>
      <c r="O66" s="38">
        <f t="shared" si="25"/>
        <v>0</v>
      </c>
      <c r="P66" s="38">
        <f t="shared" si="25"/>
        <v>0</v>
      </c>
      <c r="Q66" s="38">
        <f t="shared" si="25"/>
        <v>0</v>
      </c>
      <c r="R66" s="38">
        <f t="shared" si="25"/>
        <v>0</v>
      </c>
      <c r="S66" s="38">
        <f t="shared" si="25"/>
        <v>0</v>
      </c>
      <c r="T66" s="38">
        <f t="shared" si="25"/>
        <v>0</v>
      </c>
      <c r="U66" s="38">
        <f t="shared" si="25"/>
        <v>0</v>
      </c>
      <c r="V66" s="38">
        <f t="shared" si="25"/>
        <v>0</v>
      </c>
      <c r="W66" s="38">
        <f t="shared" si="25"/>
        <v>0</v>
      </c>
      <c r="X66" s="38">
        <f t="shared" si="25"/>
        <v>0</v>
      </c>
      <c r="Y66" s="38">
        <f t="shared" si="25"/>
        <v>0</v>
      </c>
      <c r="Z66" s="38">
        <f t="shared" si="25"/>
        <v>0</v>
      </c>
      <c r="AA66" s="38">
        <f t="shared" si="25"/>
        <v>0</v>
      </c>
      <c r="AB66" s="38">
        <f t="shared" si="25"/>
        <v>0</v>
      </c>
      <c r="AC66" s="38">
        <f t="shared" si="25"/>
        <v>0</v>
      </c>
      <c r="AD66" s="38">
        <f t="shared" si="25"/>
        <v>0</v>
      </c>
      <c r="AE66" s="38">
        <f t="shared" si="25"/>
        <v>0</v>
      </c>
      <c r="AF66" s="38">
        <f t="shared" si="25"/>
        <v>0</v>
      </c>
      <c r="AG66" s="38">
        <f t="shared" si="25"/>
        <v>0</v>
      </c>
      <c r="AH66" s="38">
        <f t="shared" si="25"/>
        <v>0</v>
      </c>
      <c r="AI66" s="38">
        <f t="shared" si="25"/>
        <v>0</v>
      </c>
      <c r="AJ66" s="38">
        <f t="shared" si="25"/>
        <v>0</v>
      </c>
      <c r="AK66" s="38">
        <f t="shared" si="25"/>
        <v>0</v>
      </c>
      <c r="AL66" s="38">
        <f t="shared" si="25"/>
        <v>0</v>
      </c>
      <c r="AM66" s="38">
        <f t="shared" si="25"/>
        <v>0</v>
      </c>
      <c r="AN66" s="38">
        <f t="shared" si="25"/>
        <v>0</v>
      </c>
      <c r="AO66" s="38">
        <f t="shared" si="25"/>
        <v>0</v>
      </c>
      <c r="AP66" s="38">
        <f t="shared" si="25"/>
        <v>0</v>
      </c>
      <c r="AQ66" s="38">
        <f t="shared" si="25"/>
        <v>0</v>
      </c>
      <c r="AR66" s="38">
        <f t="shared" si="25"/>
        <v>0</v>
      </c>
      <c r="AS66" s="38">
        <f t="shared" si="25"/>
        <v>0</v>
      </c>
      <c r="AT66" s="38">
        <f t="shared" si="25"/>
        <v>0</v>
      </c>
      <c r="AU66" s="38">
        <f t="shared" si="25"/>
        <v>0</v>
      </c>
      <c r="AV66" s="38">
        <f t="shared" si="25"/>
        <v>0</v>
      </c>
      <c r="AW66" s="38">
        <f t="shared" si="25"/>
        <v>0</v>
      </c>
      <c r="AX66" s="38">
        <f t="shared" si="25"/>
        <v>0</v>
      </c>
      <c r="AY66" s="38">
        <f t="shared" si="25"/>
        <v>0</v>
      </c>
      <c r="AZ66" s="38">
        <f t="shared" si="25"/>
        <v>0</v>
      </c>
    </row>
    <row r="67" spans="1:52" ht="31.5" x14ac:dyDescent="0.25">
      <c r="A67" s="8" t="s">
        <v>101</v>
      </c>
      <c r="B67" s="9" t="s">
        <v>102</v>
      </c>
      <c r="C67" s="11" t="s">
        <v>17</v>
      </c>
      <c r="D67" s="36" t="s">
        <v>18</v>
      </c>
      <c r="E67" s="36" t="s">
        <v>18</v>
      </c>
      <c r="F67" s="36" t="s">
        <v>18</v>
      </c>
      <c r="G67" s="36" t="s">
        <v>18</v>
      </c>
      <c r="H67" s="36" t="s">
        <v>18</v>
      </c>
      <c r="I67" s="36" t="s">
        <v>18</v>
      </c>
      <c r="J67" s="36" t="s">
        <v>18</v>
      </c>
      <c r="K67" s="36" t="s">
        <v>18</v>
      </c>
      <c r="L67" s="36" t="s">
        <v>18</v>
      </c>
      <c r="M67" s="36" t="s">
        <v>18</v>
      </c>
      <c r="N67" s="36" t="s">
        <v>18</v>
      </c>
      <c r="O67" s="36" t="s">
        <v>18</v>
      </c>
      <c r="P67" s="36" t="s">
        <v>18</v>
      </c>
      <c r="Q67" s="36" t="s">
        <v>18</v>
      </c>
      <c r="R67" s="36" t="s">
        <v>18</v>
      </c>
      <c r="S67" s="36" t="s">
        <v>18</v>
      </c>
      <c r="T67" s="36" t="s">
        <v>18</v>
      </c>
      <c r="U67" s="36" t="s">
        <v>18</v>
      </c>
      <c r="V67" s="36" t="s">
        <v>18</v>
      </c>
      <c r="W67" s="36" t="s">
        <v>18</v>
      </c>
      <c r="X67" s="36" t="s">
        <v>18</v>
      </c>
      <c r="Y67" s="36" t="s">
        <v>18</v>
      </c>
      <c r="Z67" s="36" t="s">
        <v>18</v>
      </c>
      <c r="AA67" s="36" t="s">
        <v>18</v>
      </c>
      <c r="AB67" s="36" t="s">
        <v>18</v>
      </c>
      <c r="AC67" s="36" t="s">
        <v>18</v>
      </c>
      <c r="AD67" s="36" t="s">
        <v>18</v>
      </c>
      <c r="AE67" s="36" t="s">
        <v>18</v>
      </c>
      <c r="AF67" s="36" t="s">
        <v>18</v>
      </c>
      <c r="AG67" s="36" t="s">
        <v>18</v>
      </c>
      <c r="AH67" s="36" t="s">
        <v>18</v>
      </c>
      <c r="AI67" s="36" t="s">
        <v>18</v>
      </c>
      <c r="AJ67" s="36" t="s">
        <v>18</v>
      </c>
      <c r="AK67" s="36" t="s">
        <v>18</v>
      </c>
      <c r="AL67" s="36" t="s">
        <v>18</v>
      </c>
      <c r="AM67" s="36" t="s">
        <v>18</v>
      </c>
      <c r="AN67" s="36" t="s">
        <v>18</v>
      </c>
      <c r="AO67" s="36" t="s">
        <v>18</v>
      </c>
      <c r="AP67" s="36" t="s">
        <v>18</v>
      </c>
      <c r="AQ67" s="36" t="s">
        <v>18</v>
      </c>
      <c r="AR67" s="36" t="s">
        <v>18</v>
      </c>
      <c r="AS67" s="36" t="s">
        <v>18</v>
      </c>
      <c r="AT67" s="36" t="s">
        <v>18</v>
      </c>
      <c r="AU67" s="36" t="s">
        <v>18</v>
      </c>
      <c r="AV67" s="36" t="s">
        <v>18</v>
      </c>
      <c r="AW67" s="36" t="s">
        <v>18</v>
      </c>
      <c r="AX67" s="36" t="s">
        <v>18</v>
      </c>
      <c r="AY67" s="36" t="s">
        <v>18</v>
      </c>
      <c r="AZ67" s="36" t="s">
        <v>18</v>
      </c>
    </row>
    <row r="68" spans="1:52" ht="31.5" x14ac:dyDescent="0.25">
      <c r="A68" s="8" t="s">
        <v>103</v>
      </c>
      <c r="B68" s="9" t="s">
        <v>104</v>
      </c>
      <c r="C68" s="11" t="s">
        <v>17</v>
      </c>
      <c r="D68" s="36" t="s">
        <v>18</v>
      </c>
      <c r="E68" s="36" t="s">
        <v>18</v>
      </c>
      <c r="F68" s="36" t="s">
        <v>18</v>
      </c>
      <c r="G68" s="36" t="s">
        <v>18</v>
      </c>
      <c r="H68" s="36" t="s">
        <v>18</v>
      </c>
      <c r="I68" s="36" t="s">
        <v>18</v>
      </c>
      <c r="J68" s="36" t="s">
        <v>18</v>
      </c>
      <c r="K68" s="36" t="s">
        <v>18</v>
      </c>
      <c r="L68" s="36" t="s">
        <v>18</v>
      </c>
      <c r="M68" s="36" t="s">
        <v>18</v>
      </c>
      <c r="N68" s="36" t="s">
        <v>18</v>
      </c>
      <c r="O68" s="36" t="s">
        <v>18</v>
      </c>
      <c r="P68" s="36" t="s">
        <v>18</v>
      </c>
      <c r="Q68" s="36" t="s">
        <v>18</v>
      </c>
      <c r="R68" s="36" t="s">
        <v>18</v>
      </c>
      <c r="S68" s="36" t="s">
        <v>18</v>
      </c>
      <c r="T68" s="36" t="s">
        <v>18</v>
      </c>
      <c r="U68" s="36" t="s">
        <v>18</v>
      </c>
      <c r="V68" s="36" t="s">
        <v>18</v>
      </c>
      <c r="W68" s="36" t="s">
        <v>18</v>
      </c>
      <c r="X68" s="36" t="s">
        <v>18</v>
      </c>
      <c r="Y68" s="36" t="s">
        <v>18</v>
      </c>
      <c r="Z68" s="36" t="s">
        <v>18</v>
      </c>
      <c r="AA68" s="36" t="s">
        <v>18</v>
      </c>
      <c r="AB68" s="36" t="s">
        <v>18</v>
      </c>
      <c r="AC68" s="36" t="s">
        <v>18</v>
      </c>
      <c r="AD68" s="36" t="s">
        <v>18</v>
      </c>
      <c r="AE68" s="36" t="s">
        <v>18</v>
      </c>
      <c r="AF68" s="36" t="s">
        <v>18</v>
      </c>
      <c r="AG68" s="36" t="s">
        <v>18</v>
      </c>
      <c r="AH68" s="36" t="s">
        <v>18</v>
      </c>
      <c r="AI68" s="36" t="s">
        <v>18</v>
      </c>
      <c r="AJ68" s="36" t="s">
        <v>18</v>
      </c>
      <c r="AK68" s="36" t="s">
        <v>18</v>
      </c>
      <c r="AL68" s="36" t="s">
        <v>18</v>
      </c>
      <c r="AM68" s="36" t="s">
        <v>18</v>
      </c>
      <c r="AN68" s="36" t="s">
        <v>18</v>
      </c>
      <c r="AO68" s="36" t="s">
        <v>18</v>
      </c>
      <c r="AP68" s="36" t="s">
        <v>18</v>
      </c>
      <c r="AQ68" s="36" t="s">
        <v>18</v>
      </c>
      <c r="AR68" s="36" t="s">
        <v>18</v>
      </c>
      <c r="AS68" s="36" t="s">
        <v>18</v>
      </c>
      <c r="AT68" s="36" t="s">
        <v>18</v>
      </c>
      <c r="AU68" s="36" t="s">
        <v>18</v>
      </c>
      <c r="AV68" s="36" t="s">
        <v>18</v>
      </c>
      <c r="AW68" s="36" t="s">
        <v>18</v>
      </c>
      <c r="AX68" s="36" t="s">
        <v>18</v>
      </c>
      <c r="AY68" s="36" t="s">
        <v>18</v>
      </c>
      <c r="AZ68" s="36" t="s">
        <v>18</v>
      </c>
    </row>
    <row r="69" spans="1:52" ht="47.25" x14ac:dyDescent="0.25">
      <c r="A69" s="16" t="s">
        <v>105</v>
      </c>
      <c r="B69" s="17" t="s">
        <v>106</v>
      </c>
      <c r="C69" s="18" t="s">
        <v>17</v>
      </c>
      <c r="D69" s="37">
        <f t="shared" ref="D69:AZ69" si="26">SUM(D70:D71)</f>
        <v>0</v>
      </c>
      <c r="E69" s="37">
        <f t="shared" si="26"/>
        <v>0</v>
      </c>
      <c r="F69" s="37">
        <f t="shared" si="26"/>
        <v>0</v>
      </c>
      <c r="G69" s="37">
        <f t="shared" si="26"/>
        <v>0</v>
      </c>
      <c r="H69" s="37">
        <f t="shared" si="26"/>
        <v>0</v>
      </c>
      <c r="I69" s="37">
        <f t="shared" si="26"/>
        <v>0</v>
      </c>
      <c r="J69" s="37">
        <f t="shared" si="26"/>
        <v>0</v>
      </c>
      <c r="K69" s="37">
        <f t="shared" si="26"/>
        <v>0</v>
      </c>
      <c r="L69" s="37">
        <f t="shared" si="26"/>
        <v>0</v>
      </c>
      <c r="M69" s="37">
        <f t="shared" si="26"/>
        <v>0</v>
      </c>
      <c r="N69" s="37">
        <f t="shared" si="26"/>
        <v>0</v>
      </c>
      <c r="O69" s="37">
        <f t="shared" si="26"/>
        <v>0</v>
      </c>
      <c r="P69" s="37">
        <f t="shared" si="26"/>
        <v>0</v>
      </c>
      <c r="Q69" s="37">
        <f t="shared" si="26"/>
        <v>0</v>
      </c>
      <c r="R69" s="37">
        <f t="shared" si="26"/>
        <v>0</v>
      </c>
      <c r="S69" s="37">
        <f t="shared" si="26"/>
        <v>0</v>
      </c>
      <c r="T69" s="37">
        <f t="shared" si="26"/>
        <v>0</v>
      </c>
      <c r="U69" s="37">
        <f t="shared" si="26"/>
        <v>0</v>
      </c>
      <c r="V69" s="37">
        <f t="shared" si="26"/>
        <v>0</v>
      </c>
      <c r="W69" s="37">
        <f t="shared" si="26"/>
        <v>0</v>
      </c>
      <c r="X69" s="37">
        <f t="shared" si="26"/>
        <v>0</v>
      </c>
      <c r="Y69" s="37">
        <f t="shared" si="26"/>
        <v>0</v>
      </c>
      <c r="Z69" s="37">
        <f t="shared" si="26"/>
        <v>0</v>
      </c>
      <c r="AA69" s="37">
        <f t="shared" si="26"/>
        <v>0</v>
      </c>
      <c r="AB69" s="37">
        <f t="shared" si="26"/>
        <v>0</v>
      </c>
      <c r="AC69" s="37">
        <f t="shared" si="26"/>
        <v>0</v>
      </c>
      <c r="AD69" s="37">
        <f t="shared" si="26"/>
        <v>0</v>
      </c>
      <c r="AE69" s="37">
        <f t="shared" si="26"/>
        <v>0</v>
      </c>
      <c r="AF69" s="37">
        <f t="shared" si="26"/>
        <v>0</v>
      </c>
      <c r="AG69" s="37">
        <f t="shared" si="26"/>
        <v>0</v>
      </c>
      <c r="AH69" s="37">
        <f t="shared" si="26"/>
        <v>0</v>
      </c>
      <c r="AI69" s="37">
        <f t="shared" si="26"/>
        <v>0</v>
      </c>
      <c r="AJ69" s="37">
        <f t="shared" si="26"/>
        <v>0</v>
      </c>
      <c r="AK69" s="37">
        <f t="shared" si="26"/>
        <v>0</v>
      </c>
      <c r="AL69" s="37">
        <f t="shared" si="26"/>
        <v>0</v>
      </c>
      <c r="AM69" s="37">
        <f t="shared" si="26"/>
        <v>0</v>
      </c>
      <c r="AN69" s="37">
        <f t="shared" si="26"/>
        <v>0</v>
      </c>
      <c r="AO69" s="37">
        <f t="shared" si="26"/>
        <v>0</v>
      </c>
      <c r="AP69" s="37">
        <f t="shared" si="26"/>
        <v>0</v>
      </c>
      <c r="AQ69" s="37">
        <f t="shared" si="26"/>
        <v>0</v>
      </c>
      <c r="AR69" s="37">
        <f t="shared" si="26"/>
        <v>0</v>
      </c>
      <c r="AS69" s="37">
        <f t="shared" si="26"/>
        <v>0</v>
      </c>
      <c r="AT69" s="37">
        <f t="shared" si="26"/>
        <v>0</v>
      </c>
      <c r="AU69" s="37">
        <f t="shared" si="26"/>
        <v>0</v>
      </c>
      <c r="AV69" s="37">
        <f t="shared" si="26"/>
        <v>0</v>
      </c>
      <c r="AW69" s="37">
        <f t="shared" si="26"/>
        <v>0</v>
      </c>
      <c r="AX69" s="37">
        <f t="shared" si="26"/>
        <v>0</v>
      </c>
      <c r="AY69" s="37">
        <f t="shared" si="26"/>
        <v>0</v>
      </c>
      <c r="AZ69" s="37">
        <f t="shared" si="26"/>
        <v>0</v>
      </c>
    </row>
    <row r="70" spans="1:52" ht="47.25" x14ac:dyDescent="0.25">
      <c r="A70" s="8" t="s">
        <v>107</v>
      </c>
      <c r="B70" s="9" t="s">
        <v>108</v>
      </c>
      <c r="C70" s="11" t="s">
        <v>17</v>
      </c>
      <c r="D70" s="36" t="s">
        <v>18</v>
      </c>
      <c r="E70" s="36" t="s">
        <v>18</v>
      </c>
      <c r="F70" s="36" t="s">
        <v>18</v>
      </c>
      <c r="G70" s="36" t="s">
        <v>18</v>
      </c>
      <c r="H70" s="36" t="s">
        <v>18</v>
      </c>
      <c r="I70" s="36" t="s">
        <v>18</v>
      </c>
      <c r="J70" s="36" t="s">
        <v>18</v>
      </c>
      <c r="K70" s="36" t="s">
        <v>18</v>
      </c>
      <c r="L70" s="36" t="s">
        <v>18</v>
      </c>
      <c r="M70" s="36" t="s">
        <v>18</v>
      </c>
      <c r="N70" s="36" t="s">
        <v>18</v>
      </c>
      <c r="O70" s="36" t="s">
        <v>18</v>
      </c>
      <c r="P70" s="36" t="s">
        <v>18</v>
      </c>
      <c r="Q70" s="36" t="s">
        <v>18</v>
      </c>
      <c r="R70" s="36" t="s">
        <v>18</v>
      </c>
      <c r="S70" s="36" t="s">
        <v>18</v>
      </c>
      <c r="T70" s="36" t="s">
        <v>18</v>
      </c>
      <c r="U70" s="36" t="s">
        <v>18</v>
      </c>
      <c r="V70" s="36" t="s">
        <v>18</v>
      </c>
      <c r="W70" s="36" t="s">
        <v>18</v>
      </c>
      <c r="X70" s="36" t="s">
        <v>18</v>
      </c>
      <c r="Y70" s="36" t="s">
        <v>18</v>
      </c>
      <c r="Z70" s="36" t="s">
        <v>18</v>
      </c>
      <c r="AA70" s="36" t="s">
        <v>18</v>
      </c>
      <c r="AB70" s="36" t="s">
        <v>18</v>
      </c>
      <c r="AC70" s="36" t="s">
        <v>18</v>
      </c>
      <c r="AD70" s="36" t="s">
        <v>18</v>
      </c>
      <c r="AE70" s="36" t="s">
        <v>18</v>
      </c>
      <c r="AF70" s="36" t="s">
        <v>18</v>
      </c>
      <c r="AG70" s="36" t="s">
        <v>18</v>
      </c>
      <c r="AH70" s="36" t="s">
        <v>18</v>
      </c>
      <c r="AI70" s="36" t="s">
        <v>18</v>
      </c>
      <c r="AJ70" s="36" t="s">
        <v>18</v>
      </c>
      <c r="AK70" s="36" t="s">
        <v>18</v>
      </c>
      <c r="AL70" s="36" t="s">
        <v>18</v>
      </c>
      <c r="AM70" s="36" t="s">
        <v>18</v>
      </c>
      <c r="AN70" s="36" t="s">
        <v>18</v>
      </c>
      <c r="AO70" s="36" t="s">
        <v>18</v>
      </c>
      <c r="AP70" s="36" t="s">
        <v>18</v>
      </c>
      <c r="AQ70" s="36" t="s">
        <v>18</v>
      </c>
      <c r="AR70" s="36" t="s">
        <v>18</v>
      </c>
      <c r="AS70" s="36" t="s">
        <v>18</v>
      </c>
      <c r="AT70" s="36" t="s">
        <v>18</v>
      </c>
      <c r="AU70" s="36" t="s">
        <v>18</v>
      </c>
      <c r="AV70" s="36" t="s">
        <v>18</v>
      </c>
      <c r="AW70" s="36" t="s">
        <v>18</v>
      </c>
      <c r="AX70" s="36" t="s">
        <v>18</v>
      </c>
      <c r="AY70" s="36" t="s">
        <v>18</v>
      </c>
      <c r="AZ70" s="36" t="s">
        <v>18</v>
      </c>
    </row>
    <row r="71" spans="1:52" ht="47.25" x14ac:dyDescent="0.25">
      <c r="A71" s="8" t="s">
        <v>109</v>
      </c>
      <c r="B71" s="9" t="s">
        <v>110</v>
      </c>
      <c r="C71" s="11" t="s">
        <v>17</v>
      </c>
      <c r="D71" s="36" t="s">
        <v>18</v>
      </c>
      <c r="E71" s="36" t="s">
        <v>18</v>
      </c>
      <c r="F71" s="36" t="s">
        <v>18</v>
      </c>
      <c r="G71" s="36" t="s">
        <v>18</v>
      </c>
      <c r="H71" s="36" t="s">
        <v>18</v>
      </c>
      <c r="I71" s="36" t="s">
        <v>18</v>
      </c>
      <c r="J71" s="36" t="s">
        <v>18</v>
      </c>
      <c r="K71" s="36" t="s">
        <v>18</v>
      </c>
      <c r="L71" s="36" t="s">
        <v>18</v>
      </c>
      <c r="M71" s="36" t="s">
        <v>18</v>
      </c>
      <c r="N71" s="36" t="s">
        <v>18</v>
      </c>
      <c r="O71" s="36" t="s">
        <v>18</v>
      </c>
      <c r="P71" s="36" t="s">
        <v>18</v>
      </c>
      <c r="Q71" s="36" t="s">
        <v>18</v>
      </c>
      <c r="R71" s="36" t="s">
        <v>18</v>
      </c>
      <c r="S71" s="36" t="s">
        <v>18</v>
      </c>
      <c r="T71" s="36" t="s">
        <v>18</v>
      </c>
      <c r="U71" s="36" t="s">
        <v>18</v>
      </c>
      <c r="V71" s="36" t="s">
        <v>18</v>
      </c>
      <c r="W71" s="36" t="s">
        <v>18</v>
      </c>
      <c r="X71" s="36" t="s">
        <v>18</v>
      </c>
      <c r="Y71" s="36" t="s">
        <v>18</v>
      </c>
      <c r="Z71" s="36" t="s">
        <v>18</v>
      </c>
      <c r="AA71" s="36" t="s">
        <v>18</v>
      </c>
      <c r="AB71" s="36" t="s">
        <v>18</v>
      </c>
      <c r="AC71" s="36" t="s">
        <v>18</v>
      </c>
      <c r="AD71" s="36" t="s">
        <v>18</v>
      </c>
      <c r="AE71" s="36" t="s">
        <v>18</v>
      </c>
      <c r="AF71" s="36" t="s">
        <v>18</v>
      </c>
      <c r="AG71" s="36" t="s">
        <v>18</v>
      </c>
      <c r="AH71" s="36" t="s">
        <v>18</v>
      </c>
      <c r="AI71" s="36" t="s">
        <v>18</v>
      </c>
      <c r="AJ71" s="36" t="s">
        <v>18</v>
      </c>
      <c r="AK71" s="36" t="s">
        <v>18</v>
      </c>
      <c r="AL71" s="36" t="s">
        <v>18</v>
      </c>
      <c r="AM71" s="36" t="s">
        <v>18</v>
      </c>
      <c r="AN71" s="36" t="s">
        <v>18</v>
      </c>
      <c r="AO71" s="36" t="s">
        <v>18</v>
      </c>
      <c r="AP71" s="36" t="s">
        <v>18</v>
      </c>
      <c r="AQ71" s="36" t="s">
        <v>18</v>
      </c>
      <c r="AR71" s="36" t="s">
        <v>18</v>
      </c>
      <c r="AS71" s="36" t="s">
        <v>18</v>
      </c>
      <c r="AT71" s="36" t="s">
        <v>18</v>
      </c>
      <c r="AU71" s="36" t="s">
        <v>18</v>
      </c>
      <c r="AV71" s="36" t="s">
        <v>18</v>
      </c>
      <c r="AW71" s="36" t="s">
        <v>18</v>
      </c>
      <c r="AX71" s="36" t="s">
        <v>18</v>
      </c>
      <c r="AY71" s="36" t="s">
        <v>18</v>
      </c>
      <c r="AZ71" s="36" t="s">
        <v>18</v>
      </c>
    </row>
    <row r="72" spans="1:52" ht="31.5" x14ac:dyDescent="0.25">
      <c r="A72" s="16" t="s">
        <v>111</v>
      </c>
      <c r="B72" s="17" t="s">
        <v>112</v>
      </c>
      <c r="C72" s="18" t="s">
        <v>17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  <c r="AU72" s="37">
        <v>0</v>
      </c>
      <c r="AV72" s="37">
        <v>0</v>
      </c>
      <c r="AW72" s="37">
        <v>0</v>
      </c>
      <c r="AX72" s="37">
        <v>0</v>
      </c>
      <c r="AY72" s="37">
        <v>0</v>
      </c>
      <c r="AZ72" s="37">
        <v>0</v>
      </c>
    </row>
    <row r="73" spans="1:52" ht="31.5" x14ac:dyDescent="0.25">
      <c r="A73" s="16" t="s">
        <v>113</v>
      </c>
      <c r="B73" s="17" t="s">
        <v>114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</row>
    <row r="74" spans="1:52" ht="15.75" x14ac:dyDescent="0.25">
      <c r="A74" s="16" t="s">
        <v>115</v>
      </c>
      <c r="B74" s="17" t="s">
        <v>116</v>
      </c>
      <c r="C74" s="18" t="s">
        <v>17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0</v>
      </c>
      <c r="AX74" s="37">
        <v>0</v>
      </c>
      <c r="AY74" s="37">
        <v>0</v>
      </c>
      <c r="AZ74" s="37">
        <v>0</v>
      </c>
    </row>
  </sheetData>
  <mergeCells count="27">
    <mergeCell ref="AW2:AZ2"/>
    <mergeCell ref="AW3:AZ3"/>
    <mergeCell ref="A4:AV4"/>
    <mergeCell ref="AW4:AZ4"/>
    <mergeCell ref="A5:AV5"/>
    <mergeCell ref="AW5:AZ5"/>
    <mergeCell ref="A7:AV7"/>
    <mergeCell ref="A8:AV8"/>
    <mergeCell ref="A9:AV9"/>
    <mergeCell ref="A10:A13"/>
    <mergeCell ref="B10:B13"/>
    <mergeCell ref="C10:C13"/>
    <mergeCell ref="D10:J11"/>
    <mergeCell ref="K10:AZ10"/>
    <mergeCell ref="K11:Q11"/>
    <mergeCell ref="R11:X11"/>
    <mergeCell ref="D12:J12"/>
    <mergeCell ref="K12:Q12"/>
    <mergeCell ref="R12:X12"/>
    <mergeCell ref="Y12:AE12"/>
    <mergeCell ref="AF12:AL12"/>
    <mergeCell ref="AT12:AZ12"/>
    <mergeCell ref="Y11:AE11"/>
    <mergeCell ref="AF11:AL11"/>
    <mergeCell ref="AM11:AS11"/>
    <mergeCell ref="AT11:AZ11"/>
    <mergeCell ref="AM12:AS12"/>
  </mergeCells>
  <pageMargins left="0.70866141732283472" right="0.70866141732283472" top="0.74803149606299213" bottom="0.74803149606299213" header="0.31496062992125984" footer="0.31496062992125984"/>
  <pageSetup paperSize="8" scale="22" orientation="landscape" r:id="rId1"/>
  <rowBreaks count="1" manualBreakCount="1">
    <brk id="5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3"/>
  <sheetViews>
    <sheetView view="pageBreakPreview" topLeftCell="B1" zoomScale="60" zoomScaleNormal="100" workbookViewId="0">
      <selection activeCell="H14" sqref="H14"/>
    </sheetView>
  </sheetViews>
  <sheetFormatPr defaultRowHeight="15" x14ac:dyDescent="0.25"/>
  <cols>
    <col min="1" max="1" width="10.140625" customWidth="1"/>
    <col min="2" max="2" width="60" customWidth="1"/>
    <col min="3" max="3" width="15" customWidth="1"/>
    <col min="4" max="4" width="17.7109375" customWidth="1"/>
    <col min="5" max="5" width="16.28515625" customWidth="1"/>
    <col min="6" max="6" width="16.85546875" customWidth="1"/>
    <col min="7" max="7" width="14.140625" customWidth="1"/>
    <col min="8" max="8" width="21.85546875" customWidth="1"/>
  </cols>
  <sheetData>
    <row r="1" spans="1:8" x14ac:dyDescent="0.25">
      <c r="A1" s="115"/>
      <c r="B1" s="115"/>
      <c r="C1" s="115"/>
      <c r="D1" s="115"/>
      <c r="E1" s="115"/>
      <c r="F1" s="115"/>
      <c r="G1" s="115"/>
      <c r="H1" s="115"/>
    </row>
    <row r="2" spans="1:8" ht="15.75" x14ac:dyDescent="0.25">
      <c r="A2" s="115"/>
      <c r="B2" s="115"/>
      <c r="C2" s="115"/>
      <c r="D2" s="115"/>
      <c r="E2" s="170" t="s">
        <v>375</v>
      </c>
      <c r="F2" s="170"/>
      <c r="G2" s="170"/>
      <c r="H2" s="170"/>
    </row>
    <row r="3" spans="1:8" ht="15.75" x14ac:dyDescent="0.25">
      <c r="A3" s="115"/>
      <c r="B3" s="115"/>
      <c r="C3" s="115"/>
      <c r="D3" s="115"/>
      <c r="E3" s="170" t="s">
        <v>157</v>
      </c>
      <c r="F3" s="170"/>
      <c r="G3" s="170"/>
      <c r="H3" s="170"/>
    </row>
    <row r="4" spans="1:8" ht="15.75" x14ac:dyDescent="0.25">
      <c r="A4" s="115"/>
      <c r="B4" s="115"/>
      <c r="C4" s="115"/>
      <c r="D4" s="115"/>
      <c r="E4" s="170" t="s">
        <v>158</v>
      </c>
      <c r="F4" s="170"/>
      <c r="G4" s="170"/>
      <c r="H4" s="170"/>
    </row>
    <row r="5" spans="1:8" ht="15.75" x14ac:dyDescent="0.25">
      <c r="A5" s="115"/>
      <c r="B5" s="115"/>
      <c r="C5" s="115"/>
      <c r="D5" s="115"/>
      <c r="E5" s="194" t="s">
        <v>526</v>
      </c>
      <c r="F5" s="194"/>
      <c r="G5" s="194"/>
      <c r="H5" s="194"/>
    </row>
    <row r="6" spans="1:8" ht="15.75" x14ac:dyDescent="0.25">
      <c r="A6" s="115"/>
      <c r="B6" s="115"/>
      <c r="C6" s="115"/>
      <c r="D6" s="115"/>
      <c r="E6" s="68"/>
      <c r="F6" s="68"/>
      <c r="G6" s="68"/>
      <c r="H6" s="68"/>
    </row>
    <row r="7" spans="1:8" ht="15.75" x14ac:dyDescent="0.25">
      <c r="A7" s="115"/>
      <c r="B7" s="212" t="s">
        <v>376</v>
      </c>
      <c r="C7" s="212"/>
      <c r="D7" s="212"/>
      <c r="E7" s="212"/>
      <c r="F7" s="212"/>
      <c r="G7" s="212"/>
      <c r="H7" s="212"/>
    </row>
    <row r="8" spans="1:8" ht="15.75" x14ac:dyDescent="0.25">
      <c r="A8" s="115"/>
      <c r="B8" s="212" t="s">
        <v>377</v>
      </c>
      <c r="C8" s="212"/>
      <c r="D8" s="212"/>
      <c r="E8" s="212"/>
      <c r="F8" s="212"/>
      <c r="G8" s="212"/>
      <c r="H8" s="212"/>
    </row>
    <row r="9" spans="1:8" ht="15.75" x14ac:dyDescent="0.25">
      <c r="A9" s="115"/>
      <c r="B9" s="116"/>
      <c r="C9" s="116"/>
      <c r="D9" s="116"/>
      <c r="E9" s="116"/>
      <c r="F9" s="116"/>
      <c r="G9" s="116"/>
      <c r="H9" s="116"/>
    </row>
    <row r="10" spans="1:8" ht="57.75" customHeight="1" x14ac:dyDescent="0.25">
      <c r="A10" s="115"/>
      <c r="B10" s="213" t="s">
        <v>488</v>
      </c>
      <c r="C10" s="213"/>
      <c r="D10" s="213"/>
      <c r="E10" s="213"/>
      <c r="F10" s="213"/>
      <c r="G10" s="213"/>
      <c r="H10" s="213"/>
    </row>
    <row r="11" spans="1:8" x14ac:dyDescent="0.25">
      <c r="A11" s="115"/>
      <c r="B11" s="214" t="s">
        <v>122</v>
      </c>
      <c r="C11" s="214"/>
      <c r="D11" s="214"/>
      <c r="E11" s="214"/>
      <c r="F11" s="214"/>
      <c r="G11" s="214"/>
      <c r="H11" s="214"/>
    </row>
    <row r="12" spans="1:8" ht="15.75" x14ac:dyDescent="0.25">
      <c r="A12" s="115"/>
      <c r="B12" s="116"/>
      <c r="C12" s="116"/>
      <c r="D12" s="116"/>
      <c r="E12" s="116"/>
      <c r="F12" s="116"/>
      <c r="G12" s="116"/>
      <c r="H12" s="116"/>
    </row>
    <row r="13" spans="1:8" ht="15.75" thickBot="1" x14ac:dyDescent="0.3">
      <c r="A13" s="115"/>
      <c r="B13" s="115"/>
      <c r="C13" s="115"/>
      <c r="D13" s="115"/>
      <c r="E13" s="115"/>
      <c r="F13" s="115"/>
      <c r="G13" s="115"/>
      <c r="H13" s="115" t="s">
        <v>378</v>
      </c>
    </row>
    <row r="14" spans="1:8" ht="19.5" thickBot="1" x14ac:dyDescent="0.3">
      <c r="A14" s="121" t="s">
        <v>380</v>
      </c>
      <c r="B14" s="117" t="s">
        <v>379</v>
      </c>
      <c r="C14" s="117" t="s">
        <v>469</v>
      </c>
      <c r="D14" s="117" t="s">
        <v>471</v>
      </c>
      <c r="E14" s="117" t="s">
        <v>472</v>
      </c>
      <c r="F14" s="117" t="s">
        <v>473</v>
      </c>
      <c r="G14" s="117" t="s">
        <v>474</v>
      </c>
      <c r="H14" s="118" t="s">
        <v>256</v>
      </c>
    </row>
    <row r="15" spans="1:8" ht="18.75" x14ac:dyDescent="0.25">
      <c r="A15" s="122">
        <v>1</v>
      </c>
      <c r="B15" s="119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20">
        <v>8</v>
      </c>
    </row>
    <row r="16" spans="1:8" ht="43.5" customHeight="1" x14ac:dyDescent="0.25">
      <c r="A16" s="210" t="s">
        <v>381</v>
      </c>
      <c r="B16" s="211"/>
      <c r="C16" s="139">
        <f>C17+C62</f>
        <v>9.120000000000001</v>
      </c>
      <c r="D16" s="139">
        <f>D17+D62</f>
        <v>24.045000000000002</v>
      </c>
      <c r="E16" s="139">
        <f>E17+E62</f>
        <v>3.72</v>
      </c>
      <c r="F16" s="139">
        <f>F17+F62</f>
        <v>13.5</v>
      </c>
      <c r="G16" s="139">
        <f>G17+G62</f>
        <v>9</v>
      </c>
      <c r="H16" s="123">
        <f>C16+D16+E16+F16+G16</f>
        <v>59.385000000000005</v>
      </c>
    </row>
    <row r="17" spans="1:8" ht="18.75" x14ac:dyDescent="0.25">
      <c r="A17" s="124" t="s">
        <v>382</v>
      </c>
      <c r="B17" s="125" t="s">
        <v>383</v>
      </c>
      <c r="C17" s="139">
        <f>C18+C36+C58+C59</f>
        <v>9.120000000000001</v>
      </c>
      <c r="D17" s="139">
        <f>D18+D36+D58+D59</f>
        <v>24.045000000000002</v>
      </c>
      <c r="E17" s="139">
        <f>E18+E36+E58+E59</f>
        <v>3.72</v>
      </c>
      <c r="F17" s="139">
        <f>F18+F36+F58+F59</f>
        <v>13.5</v>
      </c>
      <c r="G17" s="139">
        <f>G18+G36+G58+G59</f>
        <v>9</v>
      </c>
      <c r="H17" s="123">
        <f>C17+D17+E17+F17+G17</f>
        <v>59.385000000000005</v>
      </c>
    </row>
    <row r="18" spans="1:8" ht="37.5" x14ac:dyDescent="0.25">
      <c r="A18" s="126" t="s">
        <v>33</v>
      </c>
      <c r="B18" s="127" t="s">
        <v>384</v>
      </c>
      <c r="C18" s="140">
        <f>C19+C29+C30+C35</f>
        <v>0</v>
      </c>
      <c r="D18" s="140">
        <f>D19+D29+D30+D35</f>
        <v>0</v>
      </c>
      <c r="E18" s="140">
        <f>E19+E29+E30+E35</f>
        <v>0</v>
      </c>
      <c r="F18" s="140">
        <f>F19+F29+F30+F35</f>
        <v>0</v>
      </c>
      <c r="G18" s="140">
        <f>G19+G29+G30+G35</f>
        <v>0</v>
      </c>
      <c r="H18" s="128">
        <f t="shared" ref="H18" si="0">H19+H21+H22</f>
        <v>0</v>
      </c>
    </row>
    <row r="19" spans="1:8" ht="18.75" x14ac:dyDescent="0.25">
      <c r="A19" s="126" t="s">
        <v>35</v>
      </c>
      <c r="B19" s="129" t="s">
        <v>385</v>
      </c>
      <c r="C19" s="141">
        <f>C21</f>
        <v>0</v>
      </c>
      <c r="D19" s="141">
        <f>D21</f>
        <v>0</v>
      </c>
      <c r="E19" s="141">
        <f>E21</f>
        <v>0</v>
      </c>
      <c r="F19" s="141">
        <f>F21</f>
        <v>0</v>
      </c>
      <c r="G19" s="141">
        <f>G21</f>
        <v>0</v>
      </c>
      <c r="H19" s="128">
        <f t="shared" ref="H19" si="1">H20</f>
        <v>0</v>
      </c>
    </row>
    <row r="20" spans="1:8" ht="37.5" x14ac:dyDescent="0.25">
      <c r="A20" s="126" t="s">
        <v>37</v>
      </c>
      <c r="B20" s="129" t="s">
        <v>386</v>
      </c>
      <c r="C20" s="141">
        <v>0</v>
      </c>
      <c r="D20" s="141">
        <v>0</v>
      </c>
      <c r="E20" s="141">
        <v>0</v>
      </c>
      <c r="F20" s="141">
        <v>0</v>
      </c>
      <c r="G20" s="141">
        <v>0</v>
      </c>
      <c r="H20" s="130">
        <f>C20+D20+E20+G20+F20</f>
        <v>0</v>
      </c>
    </row>
    <row r="21" spans="1:8" ht="37.5" x14ac:dyDescent="0.25">
      <c r="A21" s="131" t="s">
        <v>39</v>
      </c>
      <c r="B21" s="132" t="s">
        <v>387</v>
      </c>
      <c r="C21" s="142">
        <v>0</v>
      </c>
      <c r="D21" s="142">
        <v>0</v>
      </c>
      <c r="E21" s="142">
        <v>0</v>
      </c>
      <c r="F21" s="142">
        <v>0</v>
      </c>
      <c r="G21" s="142">
        <v>0</v>
      </c>
      <c r="H21" s="133">
        <v>0</v>
      </c>
    </row>
    <row r="22" spans="1:8" ht="18.75" x14ac:dyDescent="0.25">
      <c r="A22" s="126" t="s">
        <v>41</v>
      </c>
      <c r="B22" s="129" t="s">
        <v>388</v>
      </c>
      <c r="C22" s="141">
        <v>0</v>
      </c>
      <c r="D22" s="141">
        <v>0</v>
      </c>
      <c r="E22" s="141">
        <v>0</v>
      </c>
      <c r="F22" s="141">
        <v>0</v>
      </c>
      <c r="G22" s="141">
        <v>0</v>
      </c>
      <c r="H22" s="130">
        <v>0</v>
      </c>
    </row>
    <row r="23" spans="1:8" ht="37.5" x14ac:dyDescent="0.25">
      <c r="A23" s="126" t="s">
        <v>389</v>
      </c>
      <c r="B23" s="129" t="s">
        <v>390</v>
      </c>
      <c r="C23" s="141">
        <v>0</v>
      </c>
      <c r="D23" s="141">
        <v>0</v>
      </c>
      <c r="E23" s="141">
        <v>0</v>
      </c>
      <c r="F23" s="141">
        <v>0</v>
      </c>
      <c r="G23" s="141">
        <v>0</v>
      </c>
      <c r="H23" s="130">
        <v>0</v>
      </c>
    </row>
    <row r="24" spans="1:8" ht="18.75" x14ac:dyDescent="0.25">
      <c r="A24" s="126" t="s">
        <v>391</v>
      </c>
      <c r="B24" s="129" t="s">
        <v>392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  <c r="H24" s="130">
        <v>0</v>
      </c>
    </row>
    <row r="25" spans="1:8" ht="18.75" x14ac:dyDescent="0.25">
      <c r="A25" s="126" t="s">
        <v>393</v>
      </c>
      <c r="B25" s="129" t="s">
        <v>394</v>
      </c>
      <c r="C25" s="141">
        <v>0</v>
      </c>
      <c r="D25" s="141">
        <v>0</v>
      </c>
      <c r="E25" s="141">
        <v>0</v>
      </c>
      <c r="F25" s="141">
        <v>0</v>
      </c>
      <c r="G25" s="141">
        <v>0</v>
      </c>
      <c r="H25" s="130">
        <v>0</v>
      </c>
    </row>
    <row r="26" spans="1:8" ht="56.25" x14ac:dyDescent="0.25">
      <c r="A26" s="126" t="s">
        <v>395</v>
      </c>
      <c r="B26" s="129" t="s">
        <v>396</v>
      </c>
      <c r="C26" s="141">
        <v>0</v>
      </c>
      <c r="D26" s="141">
        <v>0</v>
      </c>
      <c r="E26" s="141">
        <v>0</v>
      </c>
      <c r="F26" s="141">
        <v>0</v>
      </c>
      <c r="G26" s="141">
        <v>0</v>
      </c>
      <c r="H26" s="134">
        <f t="shared" ref="H26:H31" si="2">C26+D26+E26+G26+F26</f>
        <v>0</v>
      </c>
    </row>
    <row r="27" spans="1:8" ht="18.75" x14ac:dyDescent="0.25">
      <c r="A27" s="126" t="s">
        <v>397</v>
      </c>
      <c r="B27" s="135" t="s">
        <v>398</v>
      </c>
      <c r="C27" s="141">
        <v>0</v>
      </c>
      <c r="D27" s="141">
        <v>0</v>
      </c>
      <c r="E27" s="141">
        <v>0</v>
      </c>
      <c r="F27" s="141">
        <v>0</v>
      </c>
      <c r="G27" s="141">
        <v>0</v>
      </c>
      <c r="H27" s="134">
        <f t="shared" si="2"/>
        <v>0</v>
      </c>
    </row>
    <row r="28" spans="1:8" ht="18.75" x14ac:dyDescent="0.25">
      <c r="A28" s="126" t="s">
        <v>399</v>
      </c>
      <c r="B28" s="135" t="s">
        <v>400</v>
      </c>
      <c r="C28" s="141">
        <v>0</v>
      </c>
      <c r="D28" s="141">
        <v>0</v>
      </c>
      <c r="E28" s="141">
        <v>0</v>
      </c>
      <c r="F28" s="141">
        <v>0</v>
      </c>
      <c r="G28" s="141">
        <v>0</v>
      </c>
      <c r="H28" s="134">
        <f t="shared" si="2"/>
        <v>0</v>
      </c>
    </row>
    <row r="29" spans="1:8" ht="37.5" x14ac:dyDescent="0.25">
      <c r="A29" s="126" t="s">
        <v>43</v>
      </c>
      <c r="B29" s="129" t="s">
        <v>401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30">
        <f t="shared" si="2"/>
        <v>0</v>
      </c>
    </row>
    <row r="30" spans="1:8" ht="37.5" x14ac:dyDescent="0.25">
      <c r="A30" s="126" t="s">
        <v>49</v>
      </c>
      <c r="B30" s="129" t="s">
        <v>402</v>
      </c>
      <c r="C30" s="141">
        <f>C33</f>
        <v>0</v>
      </c>
      <c r="D30" s="141">
        <f>D33</f>
        <v>0</v>
      </c>
      <c r="E30" s="141">
        <f>E33</f>
        <v>0</v>
      </c>
      <c r="F30" s="141">
        <f>F33</f>
        <v>0</v>
      </c>
      <c r="G30" s="141">
        <f>G33</f>
        <v>0</v>
      </c>
      <c r="H30" s="130">
        <f t="shared" si="2"/>
        <v>0</v>
      </c>
    </row>
    <row r="31" spans="1:8" ht="18.75" x14ac:dyDescent="0.25">
      <c r="A31" s="126" t="s">
        <v>51</v>
      </c>
      <c r="B31" s="129" t="s">
        <v>403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30">
        <f t="shared" si="2"/>
        <v>0</v>
      </c>
    </row>
    <row r="32" spans="1:8" ht="18.75" x14ac:dyDescent="0.25">
      <c r="A32" s="126" t="s">
        <v>404</v>
      </c>
      <c r="B32" s="127" t="s">
        <v>405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  <c r="H32" s="130">
        <v>0</v>
      </c>
    </row>
    <row r="33" spans="1:8" ht="37.5" x14ac:dyDescent="0.25">
      <c r="A33" s="126" t="s">
        <v>56</v>
      </c>
      <c r="B33" s="129" t="s">
        <v>406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30">
        <v>0</v>
      </c>
    </row>
    <row r="34" spans="1:8" ht="18.75" x14ac:dyDescent="0.25">
      <c r="A34" s="126" t="s">
        <v>407</v>
      </c>
      <c r="B34" s="127" t="s">
        <v>405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30">
        <v>0</v>
      </c>
    </row>
    <row r="35" spans="1:8" ht="18.75" x14ac:dyDescent="0.25">
      <c r="A35" s="126" t="s">
        <v>58</v>
      </c>
      <c r="B35" s="129" t="s">
        <v>408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30">
        <v>0</v>
      </c>
    </row>
    <row r="36" spans="1:8" ht="37.5" x14ac:dyDescent="0.25">
      <c r="A36" s="126" t="s">
        <v>64</v>
      </c>
      <c r="B36" s="129" t="s">
        <v>409</v>
      </c>
      <c r="C36" s="143">
        <f>C37+C47+C48</f>
        <v>7.6000000000000005</v>
      </c>
      <c r="D36" s="143">
        <f>D37+D47+D48</f>
        <v>20.038</v>
      </c>
      <c r="E36" s="143">
        <f>E37+E47+E48</f>
        <v>3.1</v>
      </c>
      <c r="F36" s="143">
        <f>F37+F47+F48</f>
        <v>11.25</v>
      </c>
      <c r="G36" s="143">
        <f>G37+G47+G48</f>
        <v>7.5</v>
      </c>
      <c r="H36" s="134">
        <f>C36+D36+E36+F36+G36</f>
        <v>49.488</v>
      </c>
    </row>
    <row r="37" spans="1:8" ht="37.5" x14ac:dyDescent="0.25">
      <c r="A37" s="126" t="s">
        <v>66</v>
      </c>
      <c r="B37" s="129" t="s">
        <v>410</v>
      </c>
      <c r="C37" s="141">
        <f>C39</f>
        <v>7.53</v>
      </c>
      <c r="D37" s="141">
        <f>D39</f>
        <v>20.038</v>
      </c>
      <c r="E37" s="141">
        <f>E39</f>
        <v>3.1</v>
      </c>
      <c r="F37" s="141">
        <f>F39</f>
        <v>7.53</v>
      </c>
      <c r="G37" s="141">
        <v>7.5</v>
      </c>
      <c r="H37" s="134">
        <f>C37+D37+E37+F37+G37</f>
        <v>45.698</v>
      </c>
    </row>
    <row r="38" spans="1:8" ht="37.5" x14ac:dyDescent="0.25">
      <c r="A38" s="126" t="s">
        <v>68</v>
      </c>
      <c r="B38" s="129" t="s">
        <v>386</v>
      </c>
      <c r="C38" s="140">
        <v>0</v>
      </c>
      <c r="D38" s="140">
        <v>0</v>
      </c>
      <c r="E38" s="140">
        <v>0</v>
      </c>
      <c r="F38" s="140">
        <v>0</v>
      </c>
      <c r="G38" s="140">
        <v>0</v>
      </c>
      <c r="H38" s="130">
        <v>0</v>
      </c>
    </row>
    <row r="39" spans="1:8" ht="37.5" x14ac:dyDescent="0.25">
      <c r="A39" s="131" t="s">
        <v>70</v>
      </c>
      <c r="B39" s="132" t="s">
        <v>387</v>
      </c>
      <c r="C39" s="144">
        <v>7.53</v>
      </c>
      <c r="D39" s="144">
        <v>20.038</v>
      </c>
      <c r="E39" s="144">
        <v>3.1</v>
      </c>
      <c r="F39" s="144">
        <v>7.53</v>
      </c>
      <c r="G39" s="144">
        <v>7.5</v>
      </c>
      <c r="H39" s="136">
        <f>C39+D39+E39+F39+G39</f>
        <v>45.698</v>
      </c>
    </row>
    <row r="40" spans="1:8" ht="18.75" x14ac:dyDescent="0.25">
      <c r="A40" s="126" t="s">
        <v>411</v>
      </c>
      <c r="B40" s="129" t="s">
        <v>388</v>
      </c>
      <c r="C40" s="140">
        <v>0</v>
      </c>
      <c r="D40" s="140">
        <v>0</v>
      </c>
      <c r="E40" s="140">
        <v>0</v>
      </c>
      <c r="F40" s="140">
        <v>0</v>
      </c>
      <c r="G40" s="140">
        <v>0</v>
      </c>
      <c r="H40" s="130">
        <v>0</v>
      </c>
    </row>
    <row r="41" spans="1:8" ht="37.5" x14ac:dyDescent="0.25">
      <c r="A41" s="126" t="s">
        <v>412</v>
      </c>
      <c r="B41" s="129" t="s">
        <v>390</v>
      </c>
      <c r="C41" s="140">
        <v>0</v>
      </c>
      <c r="D41" s="140">
        <v>0</v>
      </c>
      <c r="E41" s="140">
        <v>0</v>
      </c>
      <c r="F41" s="140">
        <v>0</v>
      </c>
      <c r="G41" s="140">
        <v>0</v>
      </c>
      <c r="H41" s="130">
        <v>0</v>
      </c>
    </row>
    <row r="42" spans="1:8" ht="18.75" x14ac:dyDescent="0.25">
      <c r="A42" s="126" t="s">
        <v>413</v>
      </c>
      <c r="B42" s="129" t="s">
        <v>392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30">
        <v>0</v>
      </c>
    </row>
    <row r="43" spans="1:8" ht="18.75" x14ac:dyDescent="0.25">
      <c r="A43" s="126" t="s">
        <v>414</v>
      </c>
      <c r="B43" s="129" t="s">
        <v>394</v>
      </c>
      <c r="C43" s="140">
        <v>0</v>
      </c>
      <c r="D43" s="140">
        <v>0</v>
      </c>
      <c r="E43" s="140">
        <v>0</v>
      </c>
      <c r="F43" s="140">
        <v>0</v>
      </c>
      <c r="G43" s="140">
        <v>0</v>
      </c>
      <c r="H43" s="130">
        <v>0</v>
      </c>
    </row>
    <row r="44" spans="1:8" ht="56.25" x14ac:dyDescent="0.25">
      <c r="A44" s="126" t="s">
        <v>415</v>
      </c>
      <c r="B44" s="129" t="s">
        <v>396</v>
      </c>
      <c r="C44" s="140">
        <v>0</v>
      </c>
      <c r="D44" s="140">
        <v>0</v>
      </c>
      <c r="E44" s="140">
        <v>0</v>
      </c>
      <c r="F44" s="140">
        <v>0</v>
      </c>
      <c r="G44" s="140">
        <v>0</v>
      </c>
      <c r="H44" s="130">
        <v>0</v>
      </c>
    </row>
    <row r="45" spans="1:8" ht="18.75" x14ac:dyDescent="0.25">
      <c r="A45" s="126" t="s">
        <v>416</v>
      </c>
      <c r="B45" s="135" t="s">
        <v>398</v>
      </c>
      <c r="C45" s="140">
        <v>0</v>
      </c>
      <c r="D45" s="140">
        <v>0</v>
      </c>
      <c r="E45" s="140">
        <v>0</v>
      </c>
      <c r="F45" s="140">
        <v>0</v>
      </c>
      <c r="G45" s="140">
        <v>0</v>
      </c>
      <c r="H45" s="130">
        <v>0</v>
      </c>
    </row>
    <row r="46" spans="1:8" ht="18.75" x14ac:dyDescent="0.25">
      <c r="A46" s="126" t="s">
        <v>417</v>
      </c>
      <c r="B46" s="135" t="s">
        <v>400</v>
      </c>
      <c r="C46" s="140">
        <v>0</v>
      </c>
      <c r="D46" s="140">
        <v>0</v>
      </c>
      <c r="E46" s="140">
        <v>0</v>
      </c>
      <c r="F46" s="140">
        <v>0</v>
      </c>
      <c r="G46" s="140">
        <v>0</v>
      </c>
      <c r="H46" s="130">
        <v>0</v>
      </c>
    </row>
    <row r="47" spans="1:8" ht="18.75" x14ac:dyDescent="0.25">
      <c r="A47" s="131" t="s">
        <v>72</v>
      </c>
      <c r="B47" s="132" t="s">
        <v>418</v>
      </c>
      <c r="C47" s="144">
        <v>7.0000000000000007E-2</v>
      </c>
      <c r="D47" s="144">
        <v>0</v>
      </c>
      <c r="E47" s="144">
        <v>0</v>
      </c>
      <c r="F47" s="144">
        <v>3.72</v>
      </c>
      <c r="G47" s="144">
        <v>0</v>
      </c>
      <c r="H47" s="136">
        <f>C47+D47+E47+F47+G47</f>
        <v>3.79</v>
      </c>
    </row>
    <row r="48" spans="1:8" ht="37.5" x14ac:dyDescent="0.25">
      <c r="A48" s="126" t="s">
        <v>81</v>
      </c>
      <c r="B48" s="129" t="s">
        <v>419</v>
      </c>
      <c r="C48" s="140">
        <v>0</v>
      </c>
      <c r="D48" s="140">
        <v>0</v>
      </c>
      <c r="E48" s="140">
        <v>0</v>
      </c>
      <c r="F48" s="140">
        <v>0</v>
      </c>
      <c r="G48" s="140">
        <v>0</v>
      </c>
      <c r="H48" s="130">
        <v>0</v>
      </c>
    </row>
    <row r="49" spans="1:8" ht="37.5" x14ac:dyDescent="0.25">
      <c r="A49" s="126" t="s">
        <v>83</v>
      </c>
      <c r="B49" s="129" t="s">
        <v>386</v>
      </c>
      <c r="C49" s="140">
        <v>0</v>
      </c>
      <c r="D49" s="140">
        <v>0</v>
      </c>
      <c r="E49" s="140">
        <v>0</v>
      </c>
      <c r="F49" s="140">
        <v>0</v>
      </c>
      <c r="G49" s="140">
        <v>0</v>
      </c>
      <c r="H49" s="130">
        <v>0</v>
      </c>
    </row>
    <row r="50" spans="1:8" ht="37.5" x14ac:dyDescent="0.25">
      <c r="A50" s="126" t="s">
        <v>85</v>
      </c>
      <c r="B50" s="129" t="s">
        <v>387</v>
      </c>
      <c r="C50" s="140">
        <v>0</v>
      </c>
      <c r="D50" s="140">
        <v>0</v>
      </c>
      <c r="E50" s="140">
        <v>0</v>
      </c>
      <c r="F50" s="140">
        <v>0</v>
      </c>
      <c r="G50" s="140">
        <v>0</v>
      </c>
      <c r="H50" s="130">
        <v>1.5740000000000001</v>
      </c>
    </row>
    <row r="51" spans="1:8" ht="18.75" x14ac:dyDescent="0.25">
      <c r="A51" s="126" t="s">
        <v>87</v>
      </c>
      <c r="B51" s="129" t="s">
        <v>388</v>
      </c>
      <c r="C51" s="140">
        <v>0</v>
      </c>
      <c r="D51" s="140">
        <v>0</v>
      </c>
      <c r="E51" s="140">
        <v>0</v>
      </c>
      <c r="F51" s="140">
        <v>0</v>
      </c>
      <c r="G51" s="140">
        <v>0</v>
      </c>
      <c r="H51" s="130">
        <v>0</v>
      </c>
    </row>
    <row r="52" spans="1:8" ht="37.5" x14ac:dyDescent="0.25">
      <c r="A52" s="126" t="s">
        <v>89</v>
      </c>
      <c r="B52" s="129" t="s">
        <v>390</v>
      </c>
      <c r="C52" s="140">
        <v>0</v>
      </c>
      <c r="D52" s="140">
        <v>0</v>
      </c>
      <c r="E52" s="140">
        <v>0</v>
      </c>
      <c r="F52" s="140">
        <v>0</v>
      </c>
      <c r="G52" s="140">
        <v>0</v>
      </c>
      <c r="H52" s="130">
        <v>0</v>
      </c>
    </row>
    <row r="53" spans="1:8" ht="18.75" x14ac:dyDescent="0.25">
      <c r="A53" s="126" t="s">
        <v>91</v>
      </c>
      <c r="B53" s="129" t="s">
        <v>392</v>
      </c>
      <c r="C53" s="140">
        <v>0</v>
      </c>
      <c r="D53" s="140">
        <v>0</v>
      </c>
      <c r="E53" s="140">
        <v>0</v>
      </c>
      <c r="F53" s="140">
        <v>0</v>
      </c>
      <c r="G53" s="140">
        <v>0</v>
      </c>
      <c r="H53" s="130">
        <v>0</v>
      </c>
    </row>
    <row r="54" spans="1:8" ht="18.75" x14ac:dyDescent="0.25">
      <c r="A54" s="126" t="s">
        <v>93</v>
      </c>
      <c r="B54" s="129" t="s">
        <v>394</v>
      </c>
      <c r="C54" s="140">
        <v>0</v>
      </c>
      <c r="D54" s="140">
        <v>0</v>
      </c>
      <c r="E54" s="140">
        <v>0</v>
      </c>
      <c r="F54" s="140">
        <v>0</v>
      </c>
      <c r="G54" s="140">
        <v>0</v>
      </c>
      <c r="H54" s="130">
        <v>0</v>
      </c>
    </row>
    <row r="55" spans="1:8" ht="56.25" x14ac:dyDescent="0.25">
      <c r="A55" s="126" t="s">
        <v>95</v>
      </c>
      <c r="B55" s="129" t="s">
        <v>396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30">
        <v>0</v>
      </c>
    </row>
    <row r="56" spans="1:8" ht="18.75" x14ac:dyDescent="0.25">
      <c r="A56" s="126" t="s">
        <v>420</v>
      </c>
      <c r="B56" s="135" t="s">
        <v>398</v>
      </c>
      <c r="C56" s="140">
        <v>0</v>
      </c>
      <c r="D56" s="140">
        <v>0</v>
      </c>
      <c r="E56" s="140">
        <v>0</v>
      </c>
      <c r="F56" s="140">
        <v>0</v>
      </c>
      <c r="G56" s="140">
        <v>0</v>
      </c>
      <c r="H56" s="130">
        <v>0</v>
      </c>
    </row>
    <row r="57" spans="1:8" ht="18.75" x14ac:dyDescent="0.25">
      <c r="A57" s="126" t="s">
        <v>421</v>
      </c>
      <c r="B57" s="135" t="s">
        <v>400</v>
      </c>
      <c r="C57" s="140">
        <v>0</v>
      </c>
      <c r="D57" s="140">
        <v>0</v>
      </c>
      <c r="E57" s="140">
        <v>0</v>
      </c>
      <c r="F57" s="140">
        <v>0</v>
      </c>
      <c r="G57" s="140">
        <v>0</v>
      </c>
      <c r="H57" s="130">
        <v>0</v>
      </c>
    </row>
    <row r="58" spans="1:8" ht="18.75" x14ac:dyDescent="0.25">
      <c r="A58" s="131" t="s">
        <v>105</v>
      </c>
      <c r="B58" s="137" t="s">
        <v>422</v>
      </c>
      <c r="C58" s="144">
        <v>1.52</v>
      </c>
      <c r="D58" s="144">
        <v>4.0069999999999997</v>
      </c>
      <c r="E58" s="144">
        <v>0.62</v>
      </c>
      <c r="F58" s="144">
        <v>2.25</v>
      </c>
      <c r="G58" s="144">
        <v>1.5</v>
      </c>
      <c r="H58" s="136">
        <f>C58+D58+E58+F58+G58</f>
        <v>9.8969999999999985</v>
      </c>
    </row>
    <row r="59" spans="1:8" ht="37.5" x14ac:dyDescent="0.25">
      <c r="A59" s="126" t="s">
        <v>111</v>
      </c>
      <c r="B59" s="127" t="s">
        <v>423</v>
      </c>
      <c r="C59" s="140">
        <v>0</v>
      </c>
      <c r="D59" s="140">
        <v>0</v>
      </c>
      <c r="E59" s="140">
        <v>0</v>
      </c>
      <c r="F59" s="140">
        <v>0</v>
      </c>
      <c r="G59" s="140">
        <v>0</v>
      </c>
      <c r="H59" s="130">
        <v>0</v>
      </c>
    </row>
    <row r="60" spans="1:8" ht="18.75" x14ac:dyDescent="0.25">
      <c r="A60" s="126" t="s">
        <v>424</v>
      </c>
      <c r="B60" s="129" t="s">
        <v>425</v>
      </c>
      <c r="C60" s="140">
        <v>0</v>
      </c>
      <c r="D60" s="140">
        <v>0</v>
      </c>
      <c r="E60" s="140">
        <v>0</v>
      </c>
      <c r="F60" s="140">
        <v>0</v>
      </c>
      <c r="G60" s="140">
        <v>0</v>
      </c>
      <c r="H60" s="130">
        <v>0</v>
      </c>
    </row>
    <row r="61" spans="1:8" ht="18.75" x14ac:dyDescent="0.25">
      <c r="A61" s="126" t="s">
        <v>426</v>
      </c>
      <c r="B61" s="129" t="s">
        <v>427</v>
      </c>
      <c r="C61" s="140">
        <v>0</v>
      </c>
      <c r="D61" s="140">
        <v>0</v>
      </c>
      <c r="E61" s="140">
        <v>0</v>
      </c>
      <c r="F61" s="140">
        <v>0</v>
      </c>
      <c r="G61" s="140">
        <v>0</v>
      </c>
      <c r="H61" s="130">
        <v>0</v>
      </c>
    </row>
    <row r="62" spans="1:8" ht="18.75" x14ac:dyDescent="0.25">
      <c r="A62" s="124" t="s">
        <v>428</v>
      </c>
      <c r="B62" s="125" t="s">
        <v>429</v>
      </c>
      <c r="C62" s="139">
        <f>C63+C64+C65+C66+C67+C72+C73</f>
        <v>0</v>
      </c>
      <c r="D62" s="139">
        <f>D63+D64+D65+D66+D67+D72+D73</f>
        <v>0</v>
      </c>
      <c r="E62" s="139">
        <f>E63+E64+E65+E66+E67+E72+E73</f>
        <v>0</v>
      </c>
      <c r="F62" s="139">
        <f>F63+F64+F65+F66+F67+F72+F73</f>
        <v>0</v>
      </c>
      <c r="G62" s="139">
        <f>G63+G64+G65+G66+G67+G72+G73</f>
        <v>0</v>
      </c>
      <c r="H62" s="138">
        <v>0</v>
      </c>
    </row>
    <row r="63" spans="1:8" ht="18.75" x14ac:dyDescent="0.25">
      <c r="A63" s="126" t="s">
        <v>430</v>
      </c>
      <c r="B63" s="127" t="s">
        <v>431</v>
      </c>
      <c r="C63" s="140">
        <v>0</v>
      </c>
      <c r="D63" s="140">
        <v>0</v>
      </c>
      <c r="E63" s="140">
        <v>0</v>
      </c>
      <c r="F63" s="140">
        <v>0</v>
      </c>
      <c r="G63" s="140">
        <v>0</v>
      </c>
      <c r="H63" s="130">
        <v>0</v>
      </c>
    </row>
    <row r="64" spans="1:8" ht="18.75" x14ac:dyDescent="0.25">
      <c r="A64" s="126" t="s">
        <v>432</v>
      </c>
      <c r="B64" s="127" t="s">
        <v>433</v>
      </c>
      <c r="C64" s="140">
        <v>0</v>
      </c>
      <c r="D64" s="140">
        <v>0</v>
      </c>
      <c r="E64" s="140">
        <v>0</v>
      </c>
      <c r="F64" s="140">
        <v>0</v>
      </c>
      <c r="G64" s="140">
        <v>0</v>
      </c>
      <c r="H64" s="130">
        <v>0</v>
      </c>
    </row>
    <row r="65" spans="1:8" ht="18.75" x14ac:dyDescent="0.25">
      <c r="A65" s="126" t="s">
        <v>434</v>
      </c>
      <c r="B65" s="127" t="s">
        <v>435</v>
      </c>
      <c r="C65" s="140">
        <v>0</v>
      </c>
      <c r="D65" s="140">
        <v>0</v>
      </c>
      <c r="E65" s="140">
        <v>0</v>
      </c>
      <c r="F65" s="140">
        <v>0</v>
      </c>
      <c r="G65" s="140">
        <v>0</v>
      </c>
      <c r="H65" s="130">
        <v>0</v>
      </c>
    </row>
    <row r="66" spans="1:8" ht="18.75" x14ac:dyDescent="0.25">
      <c r="A66" s="126" t="s">
        <v>436</v>
      </c>
      <c r="B66" s="127" t="s">
        <v>437</v>
      </c>
      <c r="C66" s="140">
        <v>0</v>
      </c>
      <c r="D66" s="140">
        <v>0</v>
      </c>
      <c r="E66" s="140">
        <v>0</v>
      </c>
      <c r="F66" s="140">
        <v>0</v>
      </c>
      <c r="G66" s="140">
        <v>0</v>
      </c>
      <c r="H66" s="130">
        <v>0</v>
      </c>
    </row>
    <row r="67" spans="1:8" ht="18.75" x14ac:dyDescent="0.25">
      <c r="A67" s="126" t="s">
        <v>438</v>
      </c>
      <c r="B67" s="127" t="s">
        <v>439</v>
      </c>
      <c r="C67" s="140">
        <v>0</v>
      </c>
      <c r="D67" s="140">
        <v>0</v>
      </c>
      <c r="E67" s="140">
        <v>0</v>
      </c>
      <c r="F67" s="140">
        <v>0</v>
      </c>
      <c r="G67" s="140">
        <v>0</v>
      </c>
      <c r="H67" s="130">
        <v>0</v>
      </c>
    </row>
    <row r="68" spans="1:8" ht="18.75" x14ac:dyDescent="0.25">
      <c r="A68" s="126" t="s">
        <v>440</v>
      </c>
      <c r="B68" s="129" t="s">
        <v>441</v>
      </c>
      <c r="C68" s="140">
        <v>0</v>
      </c>
      <c r="D68" s="140">
        <v>0</v>
      </c>
      <c r="E68" s="140">
        <v>0</v>
      </c>
      <c r="F68" s="140">
        <v>0</v>
      </c>
      <c r="G68" s="140">
        <v>0</v>
      </c>
      <c r="H68" s="130">
        <v>0</v>
      </c>
    </row>
    <row r="69" spans="1:8" ht="37.5" x14ac:dyDescent="0.25">
      <c r="A69" s="126" t="s">
        <v>442</v>
      </c>
      <c r="B69" s="129" t="s">
        <v>443</v>
      </c>
      <c r="C69" s="141">
        <v>0</v>
      </c>
      <c r="D69" s="141">
        <v>0</v>
      </c>
      <c r="E69" s="141">
        <v>0</v>
      </c>
      <c r="F69" s="141">
        <v>0</v>
      </c>
      <c r="G69" s="141">
        <v>0</v>
      </c>
      <c r="H69" s="130">
        <v>0</v>
      </c>
    </row>
    <row r="70" spans="1:8" ht="37.5" x14ac:dyDescent="0.25">
      <c r="A70" s="126" t="s">
        <v>444</v>
      </c>
      <c r="B70" s="129" t="s">
        <v>445</v>
      </c>
      <c r="C70" s="141">
        <v>0</v>
      </c>
      <c r="D70" s="141">
        <v>0</v>
      </c>
      <c r="E70" s="141">
        <v>0</v>
      </c>
      <c r="F70" s="141">
        <v>0</v>
      </c>
      <c r="G70" s="141">
        <v>0</v>
      </c>
      <c r="H70" s="130">
        <v>0</v>
      </c>
    </row>
    <row r="71" spans="1:8" ht="56.25" x14ac:dyDescent="0.25">
      <c r="A71" s="126" t="s">
        <v>446</v>
      </c>
      <c r="B71" s="129" t="s">
        <v>447</v>
      </c>
      <c r="C71" s="141">
        <v>0</v>
      </c>
      <c r="D71" s="141">
        <v>0</v>
      </c>
      <c r="E71" s="141">
        <v>0</v>
      </c>
      <c r="F71" s="141">
        <v>0</v>
      </c>
      <c r="G71" s="141">
        <v>0</v>
      </c>
      <c r="H71" s="130">
        <v>0</v>
      </c>
    </row>
    <row r="72" spans="1:8" ht="18.75" x14ac:dyDescent="0.25">
      <c r="A72" s="126" t="s">
        <v>448</v>
      </c>
      <c r="B72" s="127" t="s">
        <v>449</v>
      </c>
      <c r="C72" s="140">
        <v>0</v>
      </c>
      <c r="D72" s="140">
        <v>0</v>
      </c>
      <c r="E72" s="140">
        <v>0</v>
      </c>
      <c r="F72" s="140">
        <v>0</v>
      </c>
      <c r="G72" s="140">
        <v>0</v>
      </c>
      <c r="H72" s="130">
        <v>0</v>
      </c>
    </row>
    <row r="73" spans="1:8" ht="18.75" x14ac:dyDescent="0.25">
      <c r="A73" s="126" t="s">
        <v>450</v>
      </c>
      <c r="B73" s="127" t="s">
        <v>451</v>
      </c>
      <c r="C73" s="140">
        <v>0</v>
      </c>
      <c r="D73" s="140">
        <v>0</v>
      </c>
      <c r="E73" s="140">
        <v>0</v>
      </c>
      <c r="F73" s="140">
        <v>0</v>
      </c>
      <c r="G73" s="140">
        <v>0</v>
      </c>
      <c r="H73" s="130">
        <v>0</v>
      </c>
    </row>
  </sheetData>
  <mergeCells count="9">
    <mergeCell ref="A16:B16"/>
    <mergeCell ref="E2:H2"/>
    <mergeCell ref="E3:H3"/>
    <mergeCell ref="E4:H4"/>
    <mergeCell ref="E5:H5"/>
    <mergeCell ref="B7:H7"/>
    <mergeCell ref="B8:H8"/>
    <mergeCell ref="B10:H10"/>
    <mergeCell ref="B11:H11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4"/>
  <sheetViews>
    <sheetView view="pageBreakPreview" topLeftCell="A7" zoomScale="90" zoomScaleNormal="100" zoomScaleSheetLayoutView="90" workbookViewId="0">
      <selection activeCell="E10" sqref="E10"/>
    </sheetView>
  </sheetViews>
  <sheetFormatPr defaultRowHeight="15" x14ac:dyDescent="0.25"/>
  <cols>
    <col min="1" max="1" width="14.140625" customWidth="1"/>
    <col min="2" max="2" width="26.85546875" customWidth="1"/>
    <col min="3" max="3" width="16" customWidth="1"/>
    <col min="4" max="4" width="16.42578125" customWidth="1"/>
    <col min="5" max="5" width="17.5703125" customWidth="1"/>
    <col min="6" max="6" width="20.85546875" customWidth="1"/>
    <col min="7" max="7" width="19" customWidth="1"/>
    <col min="8" max="8" width="23.5703125" customWidth="1"/>
  </cols>
  <sheetData>
    <row r="1" spans="1:8" ht="15.75" x14ac:dyDescent="0.25">
      <c r="A1" s="145"/>
      <c r="B1" s="145"/>
      <c r="C1" s="145"/>
      <c r="D1" s="145"/>
      <c r="E1" s="145"/>
      <c r="F1" s="145"/>
      <c r="G1" s="145"/>
      <c r="H1" s="145"/>
    </row>
    <row r="2" spans="1:8" ht="15.75" x14ac:dyDescent="0.25">
      <c r="A2" s="1"/>
      <c r="B2" s="1"/>
      <c r="C2" s="1"/>
      <c r="D2" s="1"/>
      <c r="E2" s="170" t="s">
        <v>452</v>
      </c>
      <c r="F2" s="170"/>
      <c r="G2" s="170"/>
      <c r="H2" s="170"/>
    </row>
    <row r="3" spans="1:8" ht="15.75" x14ac:dyDescent="0.25">
      <c r="A3" s="1"/>
      <c r="B3" s="1"/>
      <c r="C3" s="1"/>
      <c r="D3" s="1"/>
      <c r="E3" s="170" t="s">
        <v>157</v>
      </c>
      <c r="F3" s="170"/>
      <c r="G3" s="170"/>
      <c r="H3" s="170"/>
    </row>
    <row r="4" spans="1:8" ht="15.75" x14ac:dyDescent="0.25">
      <c r="A4" s="1"/>
      <c r="B4" s="1"/>
      <c r="C4" s="1"/>
      <c r="D4" s="1"/>
      <c r="E4" s="170" t="s">
        <v>158</v>
      </c>
      <c r="F4" s="170"/>
      <c r="G4" s="170"/>
      <c r="H4" s="170"/>
    </row>
    <row r="5" spans="1:8" ht="15.75" x14ac:dyDescent="0.25">
      <c r="A5" s="1"/>
      <c r="B5" s="1"/>
      <c r="C5" s="1"/>
      <c r="D5" s="1"/>
      <c r="E5" s="172" t="s">
        <v>527</v>
      </c>
      <c r="F5" s="172"/>
      <c r="G5" s="172"/>
      <c r="H5" s="172"/>
    </row>
    <row r="6" spans="1:8" ht="15.75" x14ac:dyDescent="0.25">
      <c r="A6" s="1"/>
      <c r="B6" s="1"/>
      <c r="C6" s="1"/>
      <c r="D6" s="1"/>
      <c r="E6" s="1"/>
      <c r="F6" s="146"/>
      <c r="G6" s="146"/>
      <c r="H6" s="146"/>
    </row>
    <row r="7" spans="1:8" ht="15.75" x14ac:dyDescent="0.25">
      <c r="A7" s="227" t="s">
        <v>453</v>
      </c>
      <c r="B7" s="227"/>
      <c r="C7" s="227"/>
      <c r="D7" s="227"/>
      <c r="E7" s="227"/>
      <c r="F7" s="227"/>
      <c r="G7" s="227"/>
      <c r="H7" s="227"/>
    </row>
    <row r="8" spans="1:8" ht="15.75" x14ac:dyDescent="0.25">
      <c r="A8" s="1"/>
      <c r="B8" s="1"/>
      <c r="C8" s="1"/>
      <c r="D8" s="1"/>
      <c r="E8" s="1"/>
      <c r="F8" s="146"/>
      <c r="G8" s="146"/>
      <c r="H8" s="146"/>
    </row>
    <row r="9" spans="1:8" ht="15.75" x14ac:dyDescent="0.25">
      <c r="A9" s="226" t="s">
        <v>454</v>
      </c>
      <c r="B9" s="226"/>
      <c r="C9" s="226"/>
      <c r="D9" s="226"/>
      <c r="E9" s="226"/>
      <c r="F9" s="226"/>
      <c r="G9" s="226"/>
      <c r="H9" s="226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35.25" customHeight="1" x14ac:dyDescent="0.25">
      <c r="A11" s="216" t="s">
        <v>487</v>
      </c>
      <c r="B11" s="216"/>
      <c r="C11" s="216"/>
      <c r="D11" s="216"/>
      <c r="E11" s="216"/>
      <c r="F11" s="216"/>
      <c r="G11" s="216"/>
      <c r="H11" s="216"/>
    </row>
    <row r="12" spans="1:8" ht="15.75" x14ac:dyDescent="0.25">
      <c r="A12" s="217" t="s">
        <v>122</v>
      </c>
      <c r="B12" s="217"/>
      <c r="C12" s="217"/>
      <c r="D12" s="217"/>
      <c r="E12" s="217"/>
      <c r="F12" s="217"/>
      <c r="G12" s="217"/>
      <c r="H12" s="217"/>
    </row>
    <row r="13" spans="1:8" ht="15.75" x14ac:dyDescent="0.25">
      <c r="A13" s="218"/>
      <c r="B13" s="218"/>
      <c r="C13" s="218"/>
      <c r="D13" s="218"/>
      <c r="E13" s="218"/>
      <c r="F13" s="218"/>
      <c r="G13" s="218"/>
      <c r="H13" s="218"/>
    </row>
    <row r="14" spans="1:8" ht="15.75" x14ac:dyDescent="0.25">
      <c r="A14" s="147"/>
      <c r="B14" s="147"/>
      <c r="C14" s="147"/>
      <c r="D14" s="147"/>
      <c r="E14" s="147"/>
      <c r="F14" s="147"/>
      <c r="G14" s="147"/>
      <c r="H14" s="147"/>
    </row>
    <row r="15" spans="1:8" ht="18.75" x14ac:dyDescent="0.25">
      <c r="A15" s="219" t="s">
        <v>380</v>
      </c>
      <c r="B15" s="221" t="s">
        <v>455</v>
      </c>
      <c r="C15" s="222" t="s">
        <v>456</v>
      </c>
      <c r="D15" s="224" t="s">
        <v>486</v>
      </c>
      <c r="E15" s="224"/>
      <c r="F15" s="224"/>
      <c r="G15" s="224"/>
      <c r="H15" s="225"/>
    </row>
    <row r="16" spans="1:8" ht="18.75" x14ac:dyDescent="0.25">
      <c r="A16" s="220"/>
      <c r="B16" s="221"/>
      <c r="C16" s="223"/>
      <c r="D16" s="148" t="s">
        <v>469</v>
      </c>
      <c r="E16" s="148" t="s">
        <v>471</v>
      </c>
      <c r="F16" s="148" t="s">
        <v>472</v>
      </c>
      <c r="G16" s="148" t="s">
        <v>473</v>
      </c>
      <c r="H16" s="148" t="s">
        <v>474</v>
      </c>
    </row>
    <row r="17" spans="1:8" ht="19.5" thickBot="1" x14ac:dyDescent="0.3">
      <c r="A17" s="149">
        <v>1</v>
      </c>
      <c r="B17" s="150">
        <v>2</v>
      </c>
      <c r="C17" s="149">
        <v>3</v>
      </c>
      <c r="D17" s="149">
        <v>4</v>
      </c>
      <c r="E17" s="150">
        <v>5</v>
      </c>
      <c r="F17" s="149">
        <v>6</v>
      </c>
      <c r="G17" s="150">
        <v>7</v>
      </c>
      <c r="H17" s="150">
        <v>8</v>
      </c>
    </row>
    <row r="18" spans="1:8" ht="145.5" customHeight="1" thickBot="1" x14ac:dyDescent="0.3">
      <c r="A18" s="151">
        <v>1</v>
      </c>
      <c r="B18" s="152" t="s">
        <v>457</v>
      </c>
      <c r="C18" s="153" t="s">
        <v>458</v>
      </c>
      <c r="D18" s="152">
        <v>3.992353442120002</v>
      </c>
      <c r="E18" s="152">
        <v>3.932468140488202</v>
      </c>
      <c r="F18" s="152">
        <v>3.8734811183808788</v>
      </c>
      <c r="G18" s="152">
        <v>3.8153800000000002</v>
      </c>
      <c r="H18" s="152">
        <v>3.7581500000000001</v>
      </c>
    </row>
    <row r="19" spans="1:8" ht="143.25" customHeight="1" thickBot="1" x14ac:dyDescent="0.3">
      <c r="A19" s="154">
        <v>2</v>
      </c>
      <c r="B19" s="155" t="s">
        <v>459</v>
      </c>
      <c r="C19" s="153" t="s">
        <v>458</v>
      </c>
      <c r="D19" s="152">
        <v>0.89315911182983654</v>
      </c>
      <c r="E19" s="152">
        <v>0.87976172515238893</v>
      </c>
      <c r="F19" s="152">
        <v>0.86656529927510306</v>
      </c>
      <c r="G19" s="152">
        <v>0.85357000000000005</v>
      </c>
      <c r="H19" s="152">
        <v>0.84075999999999995</v>
      </c>
    </row>
    <row r="20" spans="1:8" ht="160.5" customHeight="1" thickBot="1" x14ac:dyDescent="0.3">
      <c r="A20" s="156">
        <v>3</v>
      </c>
      <c r="B20" s="157" t="s">
        <v>460</v>
      </c>
      <c r="C20" s="153" t="s">
        <v>458</v>
      </c>
      <c r="D20" s="152">
        <v>1.1674433497536947</v>
      </c>
      <c r="E20" s="152">
        <v>1.1499316995073892</v>
      </c>
      <c r="F20" s="152">
        <v>1.1326827240147783</v>
      </c>
      <c r="G20" s="152">
        <v>1.1156924831545567</v>
      </c>
      <c r="H20" s="152">
        <v>1.0989570959072383</v>
      </c>
    </row>
    <row r="21" spans="1:8" ht="15.75" x14ac:dyDescent="0.25">
      <c r="A21" s="145"/>
      <c r="B21" s="145"/>
      <c r="C21" s="145"/>
      <c r="D21" s="145"/>
      <c r="E21" s="145"/>
      <c r="F21" s="145"/>
      <c r="G21" s="145"/>
      <c r="H21" s="145"/>
    </row>
    <row r="22" spans="1:8" ht="20.25" customHeight="1" x14ac:dyDescent="0.25">
      <c r="A22" s="215"/>
      <c r="B22" s="215"/>
      <c r="C22" s="215"/>
      <c r="D22" s="215"/>
      <c r="E22" s="215"/>
      <c r="F22" s="215"/>
      <c r="G22" s="215"/>
      <c r="H22" s="215"/>
    </row>
    <row r="23" spans="1:8" x14ac:dyDescent="0.25">
      <c r="A23" s="215"/>
      <c r="B23" s="215"/>
      <c r="C23" s="215"/>
      <c r="D23" s="215"/>
      <c r="E23" s="215"/>
      <c r="F23" s="215"/>
      <c r="G23" s="215"/>
      <c r="H23" s="215"/>
    </row>
    <row r="24" spans="1:8" x14ac:dyDescent="0.25">
      <c r="A24" s="215"/>
      <c r="B24" s="215"/>
      <c r="C24" s="215"/>
      <c r="D24" s="215"/>
      <c r="E24" s="215"/>
      <c r="F24" s="215"/>
      <c r="G24" s="215"/>
      <c r="H24" s="215"/>
    </row>
  </sheetData>
  <mergeCells count="14">
    <mergeCell ref="A9:H9"/>
    <mergeCell ref="E2:H2"/>
    <mergeCell ref="E3:H3"/>
    <mergeCell ref="E4:H4"/>
    <mergeCell ref="E5:H5"/>
    <mergeCell ref="A7:H7"/>
    <mergeCell ref="A22:H24"/>
    <mergeCell ref="A11:H11"/>
    <mergeCell ref="A12:H12"/>
    <mergeCell ref="A13:H13"/>
    <mergeCell ref="A15:A16"/>
    <mergeCell ref="B15:B16"/>
    <mergeCell ref="C15:C16"/>
    <mergeCell ref="D15:H1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4"/>
  <sheetViews>
    <sheetView view="pageBreakPreview" topLeftCell="B1" zoomScale="60" zoomScaleNormal="70" workbookViewId="0">
      <selection activeCell="A4" sqref="A4:M4"/>
    </sheetView>
  </sheetViews>
  <sheetFormatPr defaultRowHeight="15" x14ac:dyDescent="0.25"/>
  <cols>
    <col min="1" max="1" width="18.42578125" customWidth="1"/>
    <col min="2" max="2" width="57.85546875" customWidth="1"/>
    <col min="3" max="3" width="23.7109375" customWidth="1"/>
    <col min="5" max="5" width="24.140625" customWidth="1"/>
    <col min="6" max="6" width="26.42578125" customWidth="1"/>
    <col min="11" max="11" width="11.5703125" customWidth="1"/>
    <col min="12" max="12" width="13.140625" customWidth="1"/>
    <col min="13" max="13" width="19.28515625" customWidth="1"/>
    <col min="14" max="14" width="12.140625" customWidth="1"/>
    <col min="15" max="15" width="12.85546875" customWidth="1"/>
    <col min="16" max="16" width="12.5703125" customWidth="1"/>
    <col min="17" max="17" width="12.42578125" customWidth="1"/>
    <col min="18" max="18" width="12.5703125" customWidth="1"/>
    <col min="19" max="19" width="10.85546875" customWidth="1"/>
  </cols>
  <sheetData>
    <row r="1" spans="1:19" ht="18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4"/>
      <c r="S1" s="63"/>
    </row>
    <row r="2" spans="1:19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70" t="s">
        <v>159</v>
      </c>
      <c r="Q2" s="170"/>
      <c r="R2" s="170"/>
      <c r="S2" s="170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70" t="s">
        <v>157</v>
      </c>
      <c r="Q3" s="170"/>
      <c r="R3" s="170"/>
      <c r="S3" s="170"/>
    </row>
    <row r="4" spans="1:19" ht="18.75" x14ac:dyDescent="0.3">
      <c r="A4" s="189" t="s">
        <v>120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64"/>
      <c r="O4" s="64"/>
      <c r="P4" s="170" t="s">
        <v>158</v>
      </c>
      <c r="Q4" s="170"/>
      <c r="R4" s="170"/>
      <c r="S4" s="170"/>
    </row>
    <row r="5" spans="1:19" ht="18.75" x14ac:dyDescent="0.3">
      <c r="A5" s="189" t="s">
        <v>160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64"/>
      <c r="O5" s="64"/>
      <c r="P5" s="162" t="s">
        <v>512</v>
      </c>
      <c r="Q5" s="163"/>
      <c r="R5" s="163"/>
    </row>
    <row r="6" spans="1:19" ht="18.75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63"/>
    </row>
    <row r="7" spans="1:19" ht="18.75" x14ac:dyDescent="0.25">
      <c r="A7" s="173" t="s">
        <v>490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65"/>
      <c r="O7" s="65"/>
      <c r="P7" s="65"/>
      <c r="Q7" s="65"/>
      <c r="R7" s="65"/>
      <c r="S7" s="63"/>
    </row>
    <row r="8" spans="1:19" ht="15.75" x14ac:dyDescent="0.25">
      <c r="A8" s="174" t="s">
        <v>122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3"/>
      <c r="O8" s="3"/>
      <c r="P8" s="3"/>
      <c r="Q8" s="3"/>
      <c r="R8" s="3"/>
      <c r="S8" s="63"/>
    </row>
    <row r="9" spans="1:19" ht="15.75" x14ac:dyDescent="0.25">
      <c r="A9" s="66"/>
      <c r="B9" s="1"/>
      <c r="C9" s="1"/>
      <c r="D9" s="67"/>
      <c r="E9" s="6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85"/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</row>
    <row r="11" spans="1:19" ht="159.75" customHeight="1" x14ac:dyDescent="0.25">
      <c r="A11" s="183" t="s">
        <v>161</v>
      </c>
      <c r="B11" s="183" t="s">
        <v>1</v>
      </c>
      <c r="C11" s="183" t="s">
        <v>2</v>
      </c>
      <c r="D11" s="187" t="s">
        <v>3</v>
      </c>
      <c r="E11" s="188" t="s">
        <v>4</v>
      </c>
      <c r="F11" s="184" t="s">
        <v>162</v>
      </c>
      <c r="G11" s="184" t="s">
        <v>163</v>
      </c>
      <c r="H11" s="184"/>
      <c r="I11" s="184"/>
      <c r="J11" s="184"/>
      <c r="K11" s="184"/>
      <c r="L11" s="184" t="s">
        <v>164</v>
      </c>
      <c r="M11" s="184"/>
      <c r="N11" s="183" t="s">
        <v>165</v>
      </c>
      <c r="O11" s="183"/>
      <c r="P11" s="183"/>
      <c r="Q11" s="183"/>
      <c r="R11" s="183"/>
      <c r="S11" s="183"/>
    </row>
    <row r="12" spans="1:19" ht="77.25" customHeight="1" x14ac:dyDescent="0.25">
      <c r="A12" s="183"/>
      <c r="B12" s="183"/>
      <c r="C12" s="183"/>
      <c r="D12" s="187"/>
      <c r="E12" s="188"/>
      <c r="F12" s="184"/>
      <c r="G12" s="184" t="s">
        <v>8</v>
      </c>
      <c r="H12" s="184"/>
      <c r="I12" s="184"/>
      <c r="J12" s="184"/>
      <c r="K12" s="184"/>
      <c r="L12" s="184" t="s">
        <v>470</v>
      </c>
      <c r="M12" s="184"/>
      <c r="N12" s="69" t="s">
        <v>469</v>
      </c>
      <c r="O12" s="69" t="s">
        <v>471</v>
      </c>
      <c r="P12" s="69" t="s">
        <v>472</v>
      </c>
      <c r="Q12" s="69" t="s">
        <v>473</v>
      </c>
      <c r="R12" s="69" t="s">
        <v>474</v>
      </c>
      <c r="S12" s="184" t="s">
        <v>166</v>
      </c>
    </row>
    <row r="13" spans="1:19" ht="263.25" x14ac:dyDescent="0.25">
      <c r="A13" s="183"/>
      <c r="B13" s="183"/>
      <c r="C13" s="183"/>
      <c r="D13" s="187"/>
      <c r="E13" s="70" t="s">
        <v>8</v>
      </c>
      <c r="F13" s="71" t="s">
        <v>9</v>
      </c>
      <c r="G13" s="72" t="s">
        <v>167</v>
      </c>
      <c r="H13" s="72" t="s">
        <v>168</v>
      </c>
      <c r="I13" s="72" t="s">
        <v>169</v>
      </c>
      <c r="J13" s="73" t="s">
        <v>170</v>
      </c>
      <c r="K13" s="73" t="s">
        <v>171</v>
      </c>
      <c r="L13" s="72" t="s">
        <v>172</v>
      </c>
      <c r="M13" s="72" t="s">
        <v>173</v>
      </c>
      <c r="N13" s="71" t="s">
        <v>8</v>
      </c>
      <c r="O13" s="71" t="s">
        <v>8</v>
      </c>
      <c r="P13" s="71" t="s">
        <v>8</v>
      </c>
      <c r="Q13" s="71" t="s">
        <v>8</v>
      </c>
      <c r="R13" s="71" t="s">
        <v>8</v>
      </c>
      <c r="S13" s="184"/>
    </row>
    <row r="14" spans="1:19" ht="18.75" x14ac:dyDescent="0.25">
      <c r="A14" s="74">
        <v>1</v>
      </c>
      <c r="B14" s="74">
        <v>2</v>
      </c>
      <c r="C14" s="74">
        <v>3</v>
      </c>
      <c r="D14" s="70">
        <v>4</v>
      </c>
      <c r="E14" s="70">
        <v>5</v>
      </c>
      <c r="F14" s="70">
        <v>6</v>
      </c>
      <c r="G14" s="70">
        <v>7</v>
      </c>
      <c r="H14" s="70">
        <v>8</v>
      </c>
      <c r="I14" s="70">
        <v>9</v>
      </c>
      <c r="J14" s="70">
        <v>10</v>
      </c>
      <c r="K14" s="70">
        <v>11</v>
      </c>
      <c r="L14" s="70">
        <v>12</v>
      </c>
      <c r="M14" s="70">
        <v>13</v>
      </c>
      <c r="N14" s="75" t="s">
        <v>174</v>
      </c>
      <c r="O14" s="75" t="s">
        <v>175</v>
      </c>
      <c r="P14" s="75" t="s">
        <v>176</v>
      </c>
      <c r="Q14" s="75" t="s">
        <v>177</v>
      </c>
      <c r="R14" s="75" t="s">
        <v>178</v>
      </c>
      <c r="S14" s="75" t="s">
        <v>151</v>
      </c>
    </row>
    <row r="15" spans="1:19" ht="15.75" x14ac:dyDescent="0.25">
      <c r="A15" s="5" t="s">
        <v>15</v>
      </c>
      <c r="B15" s="6" t="s">
        <v>16</v>
      </c>
      <c r="C15" s="7" t="s">
        <v>17</v>
      </c>
      <c r="D15" s="41">
        <f t="shared" ref="D15:Q15" si="0">SUM(D16:D21)</f>
        <v>2025</v>
      </c>
      <c r="E15" s="41">
        <f t="shared" si="0"/>
        <v>2030</v>
      </c>
      <c r="F15" s="35">
        <f t="shared" si="0"/>
        <v>0</v>
      </c>
      <c r="G15" s="35">
        <f t="shared" si="0"/>
        <v>67.725499999999997</v>
      </c>
      <c r="H15" s="35">
        <f t="shared" si="0"/>
        <v>2.61</v>
      </c>
      <c r="I15" s="35">
        <f t="shared" si="0"/>
        <v>51.498000000000005</v>
      </c>
      <c r="J15" s="35">
        <f t="shared" si="0"/>
        <v>13.6175</v>
      </c>
      <c r="K15" s="35">
        <f t="shared" si="0"/>
        <v>0</v>
      </c>
      <c r="L15" s="35">
        <f t="shared" si="0"/>
        <v>0</v>
      </c>
      <c r="M15" s="35">
        <f t="shared" si="0"/>
        <v>67.725499999999997</v>
      </c>
      <c r="N15" s="35">
        <f t="shared" si="0"/>
        <v>7.6</v>
      </c>
      <c r="O15" s="35">
        <f t="shared" si="0"/>
        <v>20.037500000000001</v>
      </c>
      <c r="P15" s="35">
        <f t="shared" si="0"/>
        <v>3.1</v>
      </c>
      <c r="Q15" s="35">
        <f t="shared" si="0"/>
        <v>11.25</v>
      </c>
      <c r="R15" s="35">
        <f>SUM(R16:R21)</f>
        <v>7.5</v>
      </c>
      <c r="S15" s="35">
        <f>SUM(S16:S21)</f>
        <v>49.487499999999997</v>
      </c>
    </row>
    <row r="16" spans="1:19" ht="15.75" x14ac:dyDescent="0.25">
      <c r="A16" s="8" t="s">
        <v>19</v>
      </c>
      <c r="B16" s="9" t="s">
        <v>20</v>
      </c>
      <c r="C16" s="10" t="s">
        <v>17</v>
      </c>
      <c r="D16" s="36">
        <f t="shared" ref="D16:S16" si="1">D23</f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 t="shared" si="1"/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  <c r="N16" s="36">
        <f t="shared" si="1"/>
        <v>0</v>
      </c>
      <c r="O16" s="36">
        <f t="shared" si="1"/>
        <v>0</v>
      </c>
      <c r="P16" s="36">
        <f t="shared" si="1"/>
        <v>0</v>
      </c>
      <c r="Q16" s="36">
        <f t="shared" si="1"/>
        <v>0</v>
      </c>
      <c r="R16" s="36">
        <f t="shared" si="1"/>
        <v>0</v>
      </c>
      <c r="S16" s="36">
        <f t="shared" si="1"/>
        <v>0</v>
      </c>
    </row>
    <row r="17" spans="1:19" ht="31.5" x14ac:dyDescent="0.25">
      <c r="A17" s="8" t="s">
        <v>21</v>
      </c>
      <c r="B17" s="9" t="s">
        <v>22</v>
      </c>
      <c r="C17" s="10" t="s">
        <v>17</v>
      </c>
      <c r="D17" s="34">
        <f t="shared" ref="D17:E17" si="2">IF(D43=0,"нд",D43)</f>
        <v>2025</v>
      </c>
      <c r="E17" s="34">
        <f t="shared" si="2"/>
        <v>2030</v>
      </c>
      <c r="F17" s="36">
        <f t="shared" ref="F17:S17" si="3">F43</f>
        <v>0</v>
      </c>
      <c r="G17" s="36">
        <f t="shared" si="3"/>
        <v>67.725499999999997</v>
      </c>
      <c r="H17" s="36">
        <f t="shared" si="3"/>
        <v>2.61</v>
      </c>
      <c r="I17" s="36">
        <f t="shared" si="3"/>
        <v>51.498000000000005</v>
      </c>
      <c r="J17" s="36">
        <f t="shared" si="3"/>
        <v>13.6175</v>
      </c>
      <c r="K17" s="36">
        <f t="shared" si="3"/>
        <v>0</v>
      </c>
      <c r="L17" s="36">
        <f t="shared" si="3"/>
        <v>0</v>
      </c>
      <c r="M17" s="36">
        <f t="shared" si="3"/>
        <v>67.725499999999997</v>
      </c>
      <c r="N17" s="36">
        <f t="shared" si="3"/>
        <v>7.6</v>
      </c>
      <c r="O17" s="36">
        <f t="shared" si="3"/>
        <v>20.037500000000001</v>
      </c>
      <c r="P17" s="36">
        <f t="shared" si="3"/>
        <v>3.1</v>
      </c>
      <c r="Q17" s="36">
        <f t="shared" si="3"/>
        <v>11.25</v>
      </c>
      <c r="R17" s="36">
        <v>7.5</v>
      </c>
      <c r="S17" s="36">
        <f t="shared" si="3"/>
        <v>49.487499999999997</v>
      </c>
    </row>
    <row r="18" spans="1:19" ht="47.25" x14ac:dyDescent="0.25">
      <c r="A18" s="8" t="s">
        <v>23</v>
      </c>
      <c r="B18" s="9" t="s">
        <v>24</v>
      </c>
      <c r="C18" s="10" t="s">
        <v>17</v>
      </c>
      <c r="D18" s="29">
        <f t="shared" ref="D18:S18" si="4">D69</f>
        <v>0</v>
      </c>
      <c r="E18" s="29">
        <f t="shared" si="4"/>
        <v>0</v>
      </c>
      <c r="F18" s="36">
        <f t="shared" si="4"/>
        <v>0</v>
      </c>
      <c r="G18" s="36">
        <f t="shared" si="4"/>
        <v>0</v>
      </c>
      <c r="H18" s="36">
        <f t="shared" si="4"/>
        <v>0</v>
      </c>
      <c r="I18" s="36">
        <f t="shared" si="4"/>
        <v>0</v>
      </c>
      <c r="J18" s="36">
        <f t="shared" si="4"/>
        <v>0</v>
      </c>
      <c r="K18" s="36">
        <f t="shared" si="4"/>
        <v>0</v>
      </c>
      <c r="L18" s="36">
        <f t="shared" si="4"/>
        <v>0</v>
      </c>
      <c r="M18" s="36">
        <f t="shared" si="4"/>
        <v>0</v>
      </c>
      <c r="N18" s="36">
        <f t="shared" si="4"/>
        <v>0</v>
      </c>
      <c r="O18" s="36">
        <f t="shared" si="4"/>
        <v>0</v>
      </c>
      <c r="P18" s="36">
        <f t="shared" si="4"/>
        <v>0</v>
      </c>
      <c r="Q18" s="36">
        <f t="shared" si="4"/>
        <v>0</v>
      </c>
      <c r="R18" s="36">
        <f t="shared" si="4"/>
        <v>0</v>
      </c>
      <c r="S18" s="36">
        <f t="shared" si="4"/>
        <v>0</v>
      </c>
    </row>
    <row r="19" spans="1:19" ht="31.5" x14ac:dyDescent="0.25">
      <c r="A19" s="8" t="s">
        <v>25</v>
      </c>
      <c r="B19" s="9" t="s">
        <v>26</v>
      </c>
      <c r="C19" s="10" t="s">
        <v>17</v>
      </c>
      <c r="D19" s="29">
        <f t="shared" ref="D19:S21" si="5">D72</f>
        <v>0</v>
      </c>
      <c r="E19" s="29">
        <f t="shared" si="5"/>
        <v>0</v>
      </c>
      <c r="F19" s="36">
        <f t="shared" si="5"/>
        <v>0</v>
      </c>
      <c r="G19" s="36">
        <f t="shared" si="5"/>
        <v>0</v>
      </c>
      <c r="H19" s="36">
        <f t="shared" si="5"/>
        <v>0</v>
      </c>
      <c r="I19" s="36">
        <f t="shared" si="5"/>
        <v>0</v>
      </c>
      <c r="J19" s="36">
        <f t="shared" si="5"/>
        <v>0</v>
      </c>
      <c r="K19" s="36">
        <f t="shared" si="5"/>
        <v>0</v>
      </c>
      <c r="L19" s="36">
        <f t="shared" si="5"/>
        <v>0</v>
      </c>
      <c r="M19" s="36">
        <f t="shared" si="5"/>
        <v>0</v>
      </c>
      <c r="N19" s="36">
        <f t="shared" si="5"/>
        <v>0</v>
      </c>
      <c r="O19" s="36">
        <f t="shared" si="5"/>
        <v>0</v>
      </c>
      <c r="P19" s="36">
        <f t="shared" si="5"/>
        <v>0</v>
      </c>
      <c r="Q19" s="36">
        <f t="shared" si="5"/>
        <v>0</v>
      </c>
      <c r="R19" s="36">
        <f t="shared" si="5"/>
        <v>0</v>
      </c>
      <c r="S19" s="36">
        <f t="shared" si="5"/>
        <v>0</v>
      </c>
    </row>
    <row r="20" spans="1:19" ht="31.5" x14ac:dyDescent="0.25">
      <c r="A20" s="8" t="s">
        <v>27</v>
      </c>
      <c r="B20" s="9" t="s">
        <v>28</v>
      </c>
      <c r="C20" s="10" t="s">
        <v>17</v>
      </c>
      <c r="D20" s="29">
        <f t="shared" si="5"/>
        <v>0</v>
      </c>
      <c r="E20" s="29">
        <f t="shared" si="5"/>
        <v>0</v>
      </c>
      <c r="F20" s="36">
        <f t="shared" si="5"/>
        <v>0</v>
      </c>
      <c r="G20" s="36">
        <f t="shared" si="5"/>
        <v>0</v>
      </c>
      <c r="H20" s="36">
        <f t="shared" si="5"/>
        <v>0</v>
      </c>
      <c r="I20" s="36">
        <f t="shared" si="5"/>
        <v>0</v>
      </c>
      <c r="J20" s="36">
        <f t="shared" si="5"/>
        <v>0</v>
      </c>
      <c r="K20" s="36">
        <f t="shared" si="5"/>
        <v>0</v>
      </c>
      <c r="L20" s="36">
        <f t="shared" si="5"/>
        <v>0</v>
      </c>
      <c r="M20" s="36">
        <f t="shared" si="5"/>
        <v>0</v>
      </c>
      <c r="N20" s="36">
        <f t="shared" si="5"/>
        <v>0</v>
      </c>
      <c r="O20" s="36">
        <f t="shared" si="5"/>
        <v>0</v>
      </c>
      <c r="P20" s="36">
        <f t="shared" si="5"/>
        <v>0</v>
      </c>
      <c r="Q20" s="36">
        <f t="shared" si="5"/>
        <v>0</v>
      </c>
      <c r="R20" s="36">
        <f t="shared" si="5"/>
        <v>0</v>
      </c>
      <c r="S20" s="36">
        <f t="shared" si="5"/>
        <v>0</v>
      </c>
    </row>
    <row r="21" spans="1:19" ht="15.75" x14ac:dyDescent="0.25">
      <c r="A21" s="8" t="s">
        <v>29</v>
      </c>
      <c r="B21" s="12" t="s">
        <v>30</v>
      </c>
      <c r="C21" s="10" t="s">
        <v>17</v>
      </c>
      <c r="D21" s="29">
        <f t="shared" si="5"/>
        <v>0</v>
      </c>
      <c r="E21" s="29">
        <f t="shared" si="5"/>
        <v>0</v>
      </c>
      <c r="F21" s="36">
        <f t="shared" si="5"/>
        <v>0</v>
      </c>
      <c r="G21" s="36">
        <f t="shared" si="5"/>
        <v>0</v>
      </c>
      <c r="H21" s="36">
        <f t="shared" si="5"/>
        <v>0</v>
      </c>
      <c r="I21" s="36">
        <f t="shared" si="5"/>
        <v>0</v>
      </c>
      <c r="J21" s="36">
        <f t="shared" si="5"/>
        <v>0</v>
      </c>
      <c r="K21" s="36">
        <f t="shared" si="5"/>
        <v>0</v>
      </c>
      <c r="L21" s="36">
        <f t="shared" si="5"/>
        <v>0</v>
      </c>
      <c r="M21" s="36">
        <f t="shared" si="5"/>
        <v>0</v>
      </c>
      <c r="N21" s="36">
        <f t="shared" si="5"/>
        <v>0</v>
      </c>
      <c r="O21" s="36">
        <f t="shared" si="5"/>
        <v>0</v>
      </c>
      <c r="P21" s="36">
        <f t="shared" si="5"/>
        <v>0</v>
      </c>
      <c r="Q21" s="36">
        <f t="shared" si="5"/>
        <v>0</v>
      </c>
      <c r="R21" s="36">
        <f t="shared" si="5"/>
        <v>0</v>
      </c>
      <c r="S21" s="36">
        <f t="shared" si="5"/>
        <v>0</v>
      </c>
    </row>
    <row r="22" spans="1:19" ht="15.75" x14ac:dyDescent="0.25">
      <c r="A22" s="13" t="s">
        <v>31</v>
      </c>
      <c r="B22" s="14" t="s">
        <v>32</v>
      </c>
      <c r="C22" s="15" t="s">
        <v>17</v>
      </c>
      <c r="D22" s="41">
        <f t="shared" ref="D22:S22" si="6">SUM(D23,D43,D69,D72,D73,D74)</f>
        <v>2025</v>
      </c>
      <c r="E22" s="41">
        <f t="shared" si="6"/>
        <v>2030</v>
      </c>
      <c r="F22" s="35">
        <f t="shared" si="6"/>
        <v>0</v>
      </c>
      <c r="G22" s="35">
        <f t="shared" si="6"/>
        <v>67.725499999999997</v>
      </c>
      <c r="H22" s="35">
        <f t="shared" si="6"/>
        <v>2.61</v>
      </c>
      <c r="I22" s="35">
        <f t="shared" si="6"/>
        <v>51.498000000000005</v>
      </c>
      <c r="J22" s="35">
        <f t="shared" si="6"/>
        <v>13.6175</v>
      </c>
      <c r="K22" s="35">
        <f t="shared" si="6"/>
        <v>0</v>
      </c>
      <c r="L22" s="35">
        <f t="shared" si="6"/>
        <v>0</v>
      </c>
      <c r="M22" s="35">
        <f t="shared" si="6"/>
        <v>67.725499999999997</v>
      </c>
      <c r="N22" s="35">
        <f t="shared" si="6"/>
        <v>7.6</v>
      </c>
      <c r="O22" s="35">
        <f t="shared" si="6"/>
        <v>20.037500000000001</v>
      </c>
      <c r="P22" s="35">
        <f t="shared" si="6"/>
        <v>3.1</v>
      </c>
      <c r="Q22" s="35">
        <f t="shared" si="6"/>
        <v>11.25</v>
      </c>
      <c r="R22" s="35">
        <f t="shared" si="6"/>
        <v>7.5</v>
      </c>
      <c r="S22" s="35">
        <f t="shared" si="6"/>
        <v>49.487499999999997</v>
      </c>
    </row>
    <row r="23" spans="1:19" ht="15.75" x14ac:dyDescent="0.25">
      <c r="A23" s="16" t="s">
        <v>33</v>
      </c>
      <c r="B23" s="17" t="s">
        <v>34</v>
      </c>
      <c r="C23" s="18" t="s">
        <v>17</v>
      </c>
      <c r="D23" s="30">
        <f t="shared" ref="D23:Q23" si="7">SUM(D24,D28,D31,D40)</f>
        <v>0</v>
      </c>
      <c r="E23" s="30">
        <f t="shared" si="7"/>
        <v>0</v>
      </c>
      <c r="F23" s="37">
        <f t="shared" si="7"/>
        <v>0</v>
      </c>
      <c r="G23" s="37">
        <f t="shared" si="7"/>
        <v>0</v>
      </c>
      <c r="H23" s="37">
        <f t="shared" si="7"/>
        <v>0</v>
      </c>
      <c r="I23" s="37">
        <f t="shared" si="7"/>
        <v>0</v>
      </c>
      <c r="J23" s="37">
        <f t="shared" si="7"/>
        <v>0</v>
      </c>
      <c r="K23" s="37">
        <f t="shared" si="7"/>
        <v>0</v>
      </c>
      <c r="L23" s="37">
        <f t="shared" si="7"/>
        <v>0</v>
      </c>
      <c r="M23" s="37">
        <f t="shared" si="7"/>
        <v>0</v>
      </c>
      <c r="N23" s="37">
        <f t="shared" si="7"/>
        <v>0</v>
      </c>
      <c r="O23" s="37">
        <f t="shared" si="7"/>
        <v>0</v>
      </c>
      <c r="P23" s="37">
        <f t="shared" si="7"/>
        <v>0</v>
      </c>
      <c r="Q23" s="37">
        <f t="shared" si="7"/>
        <v>0</v>
      </c>
      <c r="R23" s="37">
        <f>SUM(R24,R28,R31,R40)</f>
        <v>0</v>
      </c>
      <c r="S23" s="37">
        <f t="shared" ref="S23" si="8">SUM(S24,S28,S31,S40)</f>
        <v>0</v>
      </c>
    </row>
    <row r="24" spans="1:19" ht="31.5" x14ac:dyDescent="0.25">
      <c r="A24" s="19" t="s">
        <v>35</v>
      </c>
      <c r="B24" s="20" t="s">
        <v>36</v>
      </c>
      <c r="C24" s="21" t="s">
        <v>17</v>
      </c>
      <c r="D24" s="31">
        <f t="shared" ref="D24:Q24" si="9">SUM(D25:D27)</f>
        <v>0</v>
      </c>
      <c r="E24" s="31">
        <f t="shared" si="9"/>
        <v>0</v>
      </c>
      <c r="F24" s="38">
        <f t="shared" si="9"/>
        <v>0</v>
      </c>
      <c r="G24" s="38">
        <f t="shared" si="9"/>
        <v>0</v>
      </c>
      <c r="H24" s="38">
        <f t="shared" si="9"/>
        <v>0</v>
      </c>
      <c r="I24" s="38">
        <f t="shared" si="9"/>
        <v>0</v>
      </c>
      <c r="J24" s="38">
        <f t="shared" si="9"/>
        <v>0</v>
      </c>
      <c r="K24" s="38">
        <f t="shared" si="9"/>
        <v>0</v>
      </c>
      <c r="L24" s="38">
        <f t="shared" si="9"/>
        <v>0</v>
      </c>
      <c r="M24" s="38">
        <f t="shared" si="9"/>
        <v>0</v>
      </c>
      <c r="N24" s="38">
        <f t="shared" si="9"/>
        <v>0</v>
      </c>
      <c r="O24" s="38">
        <f t="shared" si="9"/>
        <v>0</v>
      </c>
      <c r="P24" s="38">
        <f t="shared" si="9"/>
        <v>0</v>
      </c>
      <c r="Q24" s="38">
        <f t="shared" si="9"/>
        <v>0</v>
      </c>
      <c r="R24" s="38">
        <f>SUM(R25:R27)</f>
        <v>0</v>
      </c>
      <c r="S24" s="38">
        <f t="shared" ref="S24" si="10">SUM(S25:S27)</f>
        <v>0</v>
      </c>
    </row>
    <row r="25" spans="1:19" ht="47.25" x14ac:dyDescent="0.25">
      <c r="A25" s="8" t="s">
        <v>37</v>
      </c>
      <c r="B25" s="9" t="s">
        <v>38</v>
      </c>
      <c r="C25" s="10" t="s">
        <v>17</v>
      </c>
      <c r="D25" s="29" t="s">
        <v>18</v>
      </c>
      <c r="E25" s="29" t="s">
        <v>18</v>
      </c>
      <c r="F25" s="36" t="s">
        <v>18</v>
      </c>
      <c r="G25" s="36" t="s">
        <v>18</v>
      </c>
      <c r="H25" s="36" t="s">
        <v>18</v>
      </c>
      <c r="I25" s="36" t="s">
        <v>18</v>
      </c>
      <c r="J25" s="36" t="s">
        <v>18</v>
      </c>
      <c r="K25" s="36" t="s">
        <v>18</v>
      </c>
      <c r="L25" s="36" t="s">
        <v>18</v>
      </c>
      <c r="M25" s="36" t="s">
        <v>18</v>
      </c>
      <c r="N25" s="36" t="s">
        <v>18</v>
      </c>
      <c r="O25" s="36" t="s">
        <v>18</v>
      </c>
      <c r="P25" s="36" t="s">
        <v>18</v>
      </c>
      <c r="Q25" s="36" t="s">
        <v>18</v>
      </c>
      <c r="R25" s="36" t="s">
        <v>18</v>
      </c>
      <c r="S25" s="36" t="s">
        <v>18</v>
      </c>
    </row>
    <row r="26" spans="1:19" ht="47.25" x14ac:dyDescent="0.25">
      <c r="A26" s="8" t="s">
        <v>39</v>
      </c>
      <c r="B26" s="9" t="s">
        <v>40</v>
      </c>
      <c r="C26" s="10" t="s">
        <v>17</v>
      </c>
      <c r="D26" s="29" t="s">
        <v>18</v>
      </c>
      <c r="E26" s="29" t="s">
        <v>18</v>
      </c>
      <c r="F26" s="36" t="s">
        <v>18</v>
      </c>
      <c r="G26" s="36" t="s">
        <v>18</v>
      </c>
      <c r="H26" s="36" t="s">
        <v>18</v>
      </c>
      <c r="I26" s="36" t="s">
        <v>18</v>
      </c>
      <c r="J26" s="36" t="s">
        <v>18</v>
      </c>
      <c r="K26" s="36" t="s">
        <v>18</v>
      </c>
      <c r="L26" s="36" t="s">
        <v>18</v>
      </c>
      <c r="M26" s="36" t="s">
        <v>18</v>
      </c>
      <c r="N26" s="36" t="s">
        <v>18</v>
      </c>
      <c r="O26" s="36" t="s">
        <v>18</v>
      </c>
      <c r="P26" s="36" t="s">
        <v>18</v>
      </c>
      <c r="Q26" s="36" t="s">
        <v>18</v>
      </c>
      <c r="R26" s="36" t="s">
        <v>18</v>
      </c>
      <c r="S26" s="36" t="s">
        <v>18</v>
      </c>
    </row>
    <row r="27" spans="1:19" ht="47.25" x14ac:dyDescent="0.25">
      <c r="A27" s="8" t="s">
        <v>41</v>
      </c>
      <c r="B27" s="9" t="s">
        <v>42</v>
      </c>
      <c r="C27" s="10" t="s">
        <v>17</v>
      </c>
      <c r="D27" s="29" t="s">
        <v>18</v>
      </c>
      <c r="E27" s="29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</row>
    <row r="28" spans="1:19" ht="31.5" x14ac:dyDescent="0.25">
      <c r="A28" s="19" t="s">
        <v>43</v>
      </c>
      <c r="B28" s="20" t="s">
        <v>44</v>
      </c>
      <c r="C28" s="21" t="s">
        <v>17</v>
      </c>
      <c r="D28" s="31">
        <f t="shared" ref="D28:Q28" si="11">SUM(D29:D30)</f>
        <v>0</v>
      </c>
      <c r="E28" s="31">
        <f t="shared" si="11"/>
        <v>0</v>
      </c>
      <c r="F28" s="38">
        <f t="shared" si="11"/>
        <v>0</v>
      </c>
      <c r="G28" s="38">
        <f t="shared" si="11"/>
        <v>0</v>
      </c>
      <c r="H28" s="38">
        <f t="shared" si="11"/>
        <v>0</v>
      </c>
      <c r="I28" s="38">
        <f t="shared" si="11"/>
        <v>0</v>
      </c>
      <c r="J28" s="38">
        <f t="shared" si="11"/>
        <v>0</v>
      </c>
      <c r="K28" s="38">
        <f t="shared" si="11"/>
        <v>0</v>
      </c>
      <c r="L28" s="38">
        <f t="shared" si="11"/>
        <v>0</v>
      </c>
      <c r="M28" s="38">
        <f t="shared" si="11"/>
        <v>0</v>
      </c>
      <c r="N28" s="38">
        <f t="shared" si="11"/>
        <v>0</v>
      </c>
      <c r="O28" s="38">
        <f t="shared" si="11"/>
        <v>0</v>
      </c>
      <c r="P28" s="38">
        <f t="shared" si="11"/>
        <v>0</v>
      </c>
      <c r="Q28" s="38">
        <f t="shared" si="11"/>
        <v>0</v>
      </c>
      <c r="R28" s="38">
        <f>SUM(R29:R30)</f>
        <v>0</v>
      </c>
      <c r="S28" s="38">
        <f t="shared" ref="S28" si="12">SUM(S29:S30)</f>
        <v>0</v>
      </c>
    </row>
    <row r="29" spans="1:19" ht="63" x14ac:dyDescent="0.25">
      <c r="A29" s="8" t="s">
        <v>45</v>
      </c>
      <c r="B29" s="9" t="s">
        <v>46</v>
      </c>
      <c r="C29" s="10" t="s">
        <v>17</v>
      </c>
      <c r="D29" s="29" t="s">
        <v>18</v>
      </c>
      <c r="E29" s="29" t="s">
        <v>18</v>
      </c>
      <c r="F29" s="36" t="s">
        <v>18</v>
      </c>
      <c r="G29" s="36" t="s">
        <v>18</v>
      </c>
      <c r="H29" s="36" t="s">
        <v>18</v>
      </c>
      <c r="I29" s="36" t="s">
        <v>18</v>
      </c>
      <c r="J29" s="36" t="s">
        <v>18</v>
      </c>
      <c r="K29" s="36" t="s">
        <v>18</v>
      </c>
      <c r="L29" s="36" t="s">
        <v>18</v>
      </c>
      <c r="M29" s="36" t="s">
        <v>18</v>
      </c>
      <c r="N29" s="36" t="s">
        <v>18</v>
      </c>
      <c r="O29" s="36" t="s">
        <v>18</v>
      </c>
      <c r="P29" s="36" t="s">
        <v>18</v>
      </c>
      <c r="Q29" s="36" t="s">
        <v>18</v>
      </c>
      <c r="R29" s="36" t="s">
        <v>18</v>
      </c>
      <c r="S29" s="36" t="s">
        <v>18</v>
      </c>
    </row>
    <row r="30" spans="1:19" ht="31.5" x14ac:dyDescent="0.25">
      <c r="A30" s="8" t="s">
        <v>47</v>
      </c>
      <c r="B30" s="9" t="s">
        <v>48</v>
      </c>
      <c r="C30" s="10" t="s">
        <v>17</v>
      </c>
      <c r="D30" s="29" t="s">
        <v>18</v>
      </c>
      <c r="E30" s="29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</row>
    <row r="31" spans="1:19" ht="31.5" x14ac:dyDescent="0.25">
      <c r="A31" s="19" t="s">
        <v>49</v>
      </c>
      <c r="B31" s="20" t="s">
        <v>50</v>
      </c>
      <c r="C31" s="21" t="s">
        <v>17</v>
      </c>
      <c r="D31" s="31">
        <f t="shared" ref="D31:Q31" si="13">SUM(D32:D39)</f>
        <v>0</v>
      </c>
      <c r="E31" s="31">
        <f t="shared" si="13"/>
        <v>0</v>
      </c>
      <c r="F31" s="38">
        <f t="shared" si="13"/>
        <v>0</v>
      </c>
      <c r="G31" s="38">
        <f t="shared" si="13"/>
        <v>0</v>
      </c>
      <c r="H31" s="38">
        <f t="shared" si="13"/>
        <v>0</v>
      </c>
      <c r="I31" s="38">
        <f t="shared" si="13"/>
        <v>0</v>
      </c>
      <c r="J31" s="38">
        <f t="shared" si="13"/>
        <v>0</v>
      </c>
      <c r="K31" s="38">
        <f t="shared" si="13"/>
        <v>0</v>
      </c>
      <c r="L31" s="38">
        <f t="shared" si="13"/>
        <v>0</v>
      </c>
      <c r="M31" s="38">
        <f t="shared" si="13"/>
        <v>0</v>
      </c>
      <c r="N31" s="38">
        <f t="shared" si="13"/>
        <v>0</v>
      </c>
      <c r="O31" s="38">
        <f t="shared" si="13"/>
        <v>0</v>
      </c>
      <c r="P31" s="38">
        <f t="shared" si="13"/>
        <v>0</v>
      </c>
      <c r="Q31" s="38">
        <f t="shared" si="13"/>
        <v>0</v>
      </c>
      <c r="R31" s="38">
        <f>SUM(R32:R39)</f>
        <v>0</v>
      </c>
      <c r="S31" s="38">
        <f t="shared" ref="S31" si="14">SUM(S32:S39)</f>
        <v>0</v>
      </c>
    </row>
    <row r="32" spans="1:19" ht="31.5" x14ac:dyDescent="0.25">
      <c r="A32" s="8" t="s">
        <v>51</v>
      </c>
      <c r="B32" s="9" t="s">
        <v>52</v>
      </c>
      <c r="C32" s="10" t="s">
        <v>17</v>
      </c>
      <c r="D32" s="29" t="s">
        <v>18</v>
      </c>
      <c r="E32" s="29" t="s">
        <v>18</v>
      </c>
      <c r="F32" s="36" t="s">
        <v>18</v>
      </c>
      <c r="G32" s="36" t="s">
        <v>18</v>
      </c>
      <c r="H32" s="36" t="s">
        <v>18</v>
      </c>
      <c r="I32" s="36" t="s">
        <v>18</v>
      </c>
      <c r="J32" s="36" t="s">
        <v>18</v>
      </c>
      <c r="K32" s="36" t="s">
        <v>18</v>
      </c>
      <c r="L32" s="36" t="s">
        <v>18</v>
      </c>
      <c r="M32" s="36" t="s">
        <v>18</v>
      </c>
      <c r="N32" s="36" t="s">
        <v>18</v>
      </c>
      <c r="O32" s="36" t="s">
        <v>18</v>
      </c>
      <c r="P32" s="36" t="s">
        <v>18</v>
      </c>
      <c r="Q32" s="36" t="s">
        <v>18</v>
      </c>
      <c r="R32" s="36" t="s">
        <v>18</v>
      </c>
      <c r="S32" s="36" t="s">
        <v>18</v>
      </c>
    </row>
    <row r="33" spans="1:19" ht="94.5" x14ac:dyDescent="0.25">
      <c r="A33" s="8" t="s">
        <v>51</v>
      </c>
      <c r="B33" s="9" t="s">
        <v>53</v>
      </c>
      <c r="C33" s="10" t="s">
        <v>17</v>
      </c>
      <c r="D33" s="29" t="s">
        <v>18</v>
      </c>
      <c r="E33" s="29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</row>
    <row r="34" spans="1:19" ht="78.75" x14ac:dyDescent="0.25">
      <c r="A34" s="8" t="s">
        <v>51</v>
      </c>
      <c r="B34" s="9" t="s">
        <v>54</v>
      </c>
      <c r="C34" s="10" t="s">
        <v>17</v>
      </c>
      <c r="D34" s="29" t="s">
        <v>18</v>
      </c>
      <c r="E34" s="29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</row>
    <row r="35" spans="1:19" ht="78.75" x14ac:dyDescent="0.25">
      <c r="A35" s="8" t="s">
        <v>51</v>
      </c>
      <c r="B35" s="9" t="s">
        <v>55</v>
      </c>
      <c r="C35" s="10" t="s">
        <v>17</v>
      </c>
      <c r="D35" s="29" t="s">
        <v>18</v>
      </c>
      <c r="E35" s="29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</row>
    <row r="36" spans="1:19" ht="31.5" x14ac:dyDescent="0.25">
      <c r="A36" s="8" t="s">
        <v>56</v>
      </c>
      <c r="B36" s="9" t="s">
        <v>52</v>
      </c>
      <c r="C36" s="10" t="s">
        <v>17</v>
      </c>
      <c r="D36" s="29" t="s">
        <v>18</v>
      </c>
      <c r="E36" s="29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</row>
    <row r="37" spans="1:19" ht="94.5" x14ac:dyDescent="0.25">
      <c r="A37" s="8" t="s">
        <v>56</v>
      </c>
      <c r="B37" s="9" t="s">
        <v>53</v>
      </c>
      <c r="C37" s="10" t="s">
        <v>17</v>
      </c>
      <c r="D37" s="29" t="s">
        <v>18</v>
      </c>
      <c r="E37" s="29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</row>
    <row r="38" spans="1:19" ht="78.75" x14ac:dyDescent="0.25">
      <c r="A38" s="8" t="s">
        <v>56</v>
      </c>
      <c r="B38" s="9" t="s">
        <v>54</v>
      </c>
      <c r="C38" s="10" t="s">
        <v>17</v>
      </c>
      <c r="D38" s="29" t="s">
        <v>18</v>
      </c>
      <c r="E38" s="29" t="s">
        <v>18</v>
      </c>
      <c r="F38" s="36" t="s">
        <v>18</v>
      </c>
      <c r="G38" s="36" t="s">
        <v>18</v>
      </c>
      <c r="H38" s="36" t="s">
        <v>18</v>
      </c>
      <c r="I38" s="36" t="s">
        <v>18</v>
      </c>
      <c r="J38" s="36" t="s">
        <v>18</v>
      </c>
      <c r="K38" s="36" t="s">
        <v>18</v>
      </c>
      <c r="L38" s="36" t="s">
        <v>18</v>
      </c>
      <c r="M38" s="36" t="s">
        <v>18</v>
      </c>
      <c r="N38" s="36" t="s">
        <v>18</v>
      </c>
      <c r="O38" s="36" t="s">
        <v>18</v>
      </c>
      <c r="P38" s="36" t="s">
        <v>18</v>
      </c>
      <c r="Q38" s="36" t="s">
        <v>18</v>
      </c>
      <c r="R38" s="36" t="s">
        <v>18</v>
      </c>
      <c r="S38" s="36" t="s">
        <v>18</v>
      </c>
    </row>
    <row r="39" spans="1:19" ht="78.75" x14ac:dyDescent="0.25">
      <c r="A39" s="8" t="s">
        <v>56</v>
      </c>
      <c r="B39" s="9" t="s">
        <v>57</v>
      </c>
      <c r="C39" s="10" t="s">
        <v>17</v>
      </c>
      <c r="D39" s="29" t="s">
        <v>18</v>
      </c>
      <c r="E39" s="29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</row>
    <row r="40" spans="1:19" ht="63" x14ac:dyDescent="0.25">
      <c r="A40" s="19" t="s">
        <v>58</v>
      </c>
      <c r="B40" s="20" t="s">
        <v>59</v>
      </c>
      <c r="C40" s="21" t="s">
        <v>17</v>
      </c>
      <c r="D40" s="31">
        <f t="shared" ref="D40:Q40" si="15">SUM(D41:D42)</f>
        <v>0</v>
      </c>
      <c r="E40" s="31">
        <f t="shared" si="15"/>
        <v>0</v>
      </c>
      <c r="F40" s="38">
        <f t="shared" si="15"/>
        <v>0</v>
      </c>
      <c r="G40" s="38">
        <f t="shared" si="15"/>
        <v>0</v>
      </c>
      <c r="H40" s="38">
        <f t="shared" si="15"/>
        <v>0</v>
      </c>
      <c r="I40" s="38">
        <f t="shared" si="15"/>
        <v>0</v>
      </c>
      <c r="J40" s="38">
        <f t="shared" si="15"/>
        <v>0</v>
      </c>
      <c r="K40" s="38">
        <f t="shared" si="15"/>
        <v>0</v>
      </c>
      <c r="L40" s="38">
        <f t="shared" si="15"/>
        <v>0</v>
      </c>
      <c r="M40" s="38">
        <f t="shared" si="15"/>
        <v>0</v>
      </c>
      <c r="N40" s="38">
        <f t="shared" si="15"/>
        <v>0</v>
      </c>
      <c r="O40" s="38">
        <f t="shared" si="15"/>
        <v>0</v>
      </c>
      <c r="P40" s="38">
        <f t="shared" si="15"/>
        <v>0</v>
      </c>
      <c r="Q40" s="38">
        <f t="shared" si="15"/>
        <v>0</v>
      </c>
      <c r="R40" s="38">
        <f>SUM(R41:R42)</f>
        <v>0</v>
      </c>
      <c r="S40" s="38">
        <f t="shared" ref="S40" si="16">SUM(S41:S42)</f>
        <v>0</v>
      </c>
    </row>
    <row r="41" spans="1:19" ht="63" x14ac:dyDescent="0.25">
      <c r="A41" s="8" t="s">
        <v>60</v>
      </c>
      <c r="B41" s="9" t="s">
        <v>61</v>
      </c>
      <c r="C41" s="10" t="s">
        <v>17</v>
      </c>
      <c r="D41" s="29" t="s">
        <v>18</v>
      </c>
      <c r="E41" s="29" t="s">
        <v>18</v>
      </c>
      <c r="F41" s="36" t="s">
        <v>18</v>
      </c>
      <c r="G41" s="36" t="s">
        <v>18</v>
      </c>
      <c r="H41" s="36" t="s">
        <v>18</v>
      </c>
      <c r="I41" s="36" t="s">
        <v>18</v>
      </c>
      <c r="J41" s="36" t="s">
        <v>18</v>
      </c>
      <c r="K41" s="36" t="s">
        <v>18</v>
      </c>
      <c r="L41" s="36" t="s">
        <v>18</v>
      </c>
      <c r="M41" s="36" t="s">
        <v>18</v>
      </c>
      <c r="N41" s="36" t="s">
        <v>18</v>
      </c>
      <c r="O41" s="36" t="s">
        <v>18</v>
      </c>
      <c r="P41" s="36" t="s">
        <v>18</v>
      </c>
      <c r="Q41" s="36" t="s">
        <v>18</v>
      </c>
      <c r="R41" s="36" t="s">
        <v>18</v>
      </c>
      <c r="S41" s="36" t="s">
        <v>18</v>
      </c>
    </row>
    <row r="42" spans="1:19" ht="63" x14ac:dyDescent="0.25">
      <c r="A42" s="8" t="s">
        <v>62</v>
      </c>
      <c r="B42" s="9" t="s">
        <v>63</v>
      </c>
      <c r="C42" s="10" t="s">
        <v>17</v>
      </c>
      <c r="D42" s="29" t="s">
        <v>18</v>
      </c>
      <c r="E42" s="29" t="s">
        <v>18</v>
      </c>
      <c r="F42" s="36" t="s">
        <v>18</v>
      </c>
      <c r="G42" s="36" t="s">
        <v>18</v>
      </c>
      <c r="H42" s="36" t="s">
        <v>18</v>
      </c>
      <c r="I42" s="36" t="s">
        <v>18</v>
      </c>
      <c r="J42" s="36" t="s">
        <v>18</v>
      </c>
      <c r="K42" s="36" t="s">
        <v>18</v>
      </c>
      <c r="L42" s="36" t="s">
        <v>18</v>
      </c>
      <c r="M42" s="36" t="s">
        <v>18</v>
      </c>
      <c r="N42" s="36" t="s">
        <v>18</v>
      </c>
      <c r="O42" s="36" t="s">
        <v>18</v>
      </c>
      <c r="P42" s="36" t="s">
        <v>18</v>
      </c>
      <c r="Q42" s="36" t="s">
        <v>18</v>
      </c>
      <c r="R42" s="36" t="s">
        <v>18</v>
      </c>
      <c r="S42" s="36" t="s">
        <v>18</v>
      </c>
    </row>
    <row r="43" spans="1:19" ht="31.5" x14ac:dyDescent="0.25">
      <c r="A43" s="16" t="s">
        <v>64</v>
      </c>
      <c r="B43" s="17" t="s">
        <v>65</v>
      </c>
      <c r="C43" s="18" t="s">
        <v>17</v>
      </c>
      <c r="D43" s="55">
        <v>2025</v>
      </c>
      <c r="E43" s="55">
        <v>2030</v>
      </c>
      <c r="F43" s="37">
        <f t="shared" ref="F43:S43" si="17">SUM(F44,F51,F57,F66)</f>
        <v>0</v>
      </c>
      <c r="G43" s="37">
        <f t="shared" si="17"/>
        <v>67.725499999999997</v>
      </c>
      <c r="H43" s="37">
        <f t="shared" si="17"/>
        <v>2.61</v>
      </c>
      <c r="I43" s="37">
        <f t="shared" si="17"/>
        <v>51.498000000000005</v>
      </c>
      <c r="J43" s="37">
        <f t="shared" si="17"/>
        <v>13.6175</v>
      </c>
      <c r="K43" s="37">
        <f t="shared" si="17"/>
        <v>0</v>
      </c>
      <c r="L43" s="37">
        <f t="shared" si="17"/>
        <v>0</v>
      </c>
      <c r="M43" s="37">
        <f t="shared" si="17"/>
        <v>67.725499999999997</v>
      </c>
      <c r="N43" s="37">
        <f t="shared" si="17"/>
        <v>7.6</v>
      </c>
      <c r="O43" s="37">
        <f t="shared" si="17"/>
        <v>20.037500000000001</v>
      </c>
      <c r="P43" s="37">
        <f t="shared" si="17"/>
        <v>3.1</v>
      </c>
      <c r="Q43" s="37">
        <f t="shared" si="17"/>
        <v>11.25</v>
      </c>
      <c r="R43" s="37">
        <f t="shared" si="17"/>
        <v>7.5</v>
      </c>
      <c r="S43" s="37">
        <f t="shared" si="17"/>
        <v>49.487499999999997</v>
      </c>
    </row>
    <row r="44" spans="1:19" ht="63" x14ac:dyDescent="0.25">
      <c r="A44" s="19" t="s">
        <v>66</v>
      </c>
      <c r="B44" s="20" t="s">
        <v>67</v>
      </c>
      <c r="C44" s="21" t="s">
        <v>17</v>
      </c>
      <c r="D44" s="33">
        <f t="shared" ref="D44:S44" si="18">SUM(D45,D46)</f>
        <v>2026</v>
      </c>
      <c r="E44" s="33">
        <f t="shared" si="18"/>
        <v>2026</v>
      </c>
      <c r="F44" s="38">
        <f t="shared" si="18"/>
        <v>0</v>
      </c>
      <c r="G44" s="38">
        <f t="shared" si="18"/>
        <v>13.6175</v>
      </c>
      <c r="H44" s="38">
        <f t="shared" si="18"/>
        <v>0</v>
      </c>
      <c r="I44" s="38">
        <f t="shared" si="18"/>
        <v>0</v>
      </c>
      <c r="J44" s="38">
        <f t="shared" si="18"/>
        <v>13.6175</v>
      </c>
      <c r="K44" s="38">
        <f t="shared" si="18"/>
        <v>0</v>
      </c>
      <c r="L44" s="38">
        <f t="shared" si="18"/>
        <v>0</v>
      </c>
      <c r="M44" s="38">
        <f t="shared" si="18"/>
        <v>13.6175</v>
      </c>
      <c r="N44" s="38">
        <f t="shared" si="18"/>
        <v>0</v>
      </c>
      <c r="O44" s="38">
        <f t="shared" si="18"/>
        <v>13.6175</v>
      </c>
      <c r="P44" s="38">
        <f t="shared" si="18"/>
        <v>0</v>
      </c>
      <c r="Q44" s="38">
        <f t="shared" si="18"/>
        <v>0</v>
      </c>
      <c r="R44" s="38">
        <f t="shared" si="18"/>
        <v>0</v>
      </c>
      <c r="S44" s="38">
        <f t="shared" si="18"/>
        <v>13.6175</v>
      </c>
    </row>
    <row r="45" spans="1:19" ht="31.5" x14ac:dyDescent="0.25">
      <c r="A45" s="8" t="s">
        <v>68</v>
      </c>
      <c r="B45" s="9" t="s">
        <v>69</v>
      </c>
      <c r="C45" s="11" t="s">
        <v>17</v>
      </c>
      <c r="D45" s="29">
        <v>0</v>
      </c>
      <c r="E45" s="29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</row>
    <row r="46" spans="1:19" ht="47.25" x14ac:dyDescent="0.25">
      <c r="A46" s="8" t="s">
        <v>70</v>
      </c>
      <c r="B46" s="25" t="s">
        <v>71</v>
      </c>
      <c r="C46" s="25" t="s">
        <v>17</v>
      </c>
      <c r="D46" s="34">
        <v>2026</v>
      </c>
      <c r="E46" s="29">
        <v>2026</v>
      </c>
      <c r="F46" s="36">
        <v>0</v>
      </c>
      <c r="G46" s="36">
        <f>G47+G48+G49+G50</f>
        <v>13.6175</v>
      </c>
      <c r="H46" s="36">
        <v>0</v>
      </c>
      <c r="I46" s="36">
        <v>0</v>
      </c>
      <c r="J46" s="36">
        <f>J47+J48+J49+J50</f>
        <v>13.6175</v>
      </c>
      <c r="K46" s="36">
        <v>0</v>
      </c>
      <c r="L46" s="36">
        <v>0</v>
      </c>
      <c r="M46" s="36">
        <f>M47+M48+M49+M50</f>
        <v>13.6175</v>
      </c>
      <c r="N46" s="36">
        <v>0</v>
      </c>
      <c r="O46" s="36">
        <f>O47+O48+O49+O50</f>
        <v>13.6175</v>
      </c>
      <c r="P46" s="36">
        <v>0</v>
      </c>
      <c r="Q46" s="36">
        <v>0</v>
      </c>
      <c r="R46" s="36">
        <v>0</v>
      </c>
      <c r="S46" s="36">
        <f>S47+S48+S49+S50</f>
        <v>13.6175</v>
      </c>
    </row>
    <row r="47" spans="1:19" ht="47.25" x14ac:dyDescent="0.25">
      <c r="A47" s="8" t="s">
        <v>507</v>
      </c>
      <c r="B47" s="23" t="s">
        <v>496</v>
      </c>
      <c r="C47" s="23" t="s">
        <v>497</v>
      </c>
      <c r="D47" s="32">
        <v>2026</v>
      </c>
      <c r="E47" s="32">
        <v>2026</v>
      </c>
      <c r="F47" s="39">
        <v>0</v>
      </c>
      <c r="G47" s="40">
        <f>O47</f>
        <v>3.6783333333333332</v>
      </c>
      <c r="H47" s="40">
        <v>0</v>
      </c>
      <c r="I47" s="40">
        <v>0</v>
      </c>
      <c r="J47" s="39">
        <f>O47</f>
        <v>3.6783333333333332</v>
      </c>
      <c r="K47" s="39">
        <v>0</v>
      </c>
      <c r="L47" s="39">
        <v>0</v>
      </c>
      <c r="M47" s="40">
        <f>O47</f>
        <v>3.6783333333333332</v>
      </c>
      <c r="N47" s="40">
        <v>0</v>
      </c>
      <c r="O47" s="40">
        <f>4.414/1.2</f>
        <v>3.6783333333333332</v>
      </c>
      <c r="P47" s="40">
        <v>0</v>
      </c>
      <c r="Q47" s="40">
        <v>0</v>
      </c>
      <c r="R47" s="40">
        <v>0</v>
      </c>
      <c r="S47" s="40">
        <f>O47</f>
        <v>3.6783333333333332</v>
      </c>
    </row>
    <row r="48" spans="1:19" ht="47.25" x14ac:dyDescent="0.25">
      <c r="A48" s="8" t="s">
        <v>508</v>
      </c>
      <c r="B48" s="23" t="s">
        <v>498</v>
      </c>
      <c r="C48" s="23" t="s">
        <v>499</v>
      </c>
      <c r="D48" s="32">
        <v>2026</v>
      </c>
      <c r="E48" s="32">
        <v>2026</v>
      </c>
      <c r="F48" s="39">
        <v>0</v>
      </c>
      <c r="G48" s="40">
        <f>O48</f>
        <v>3.24</v>
      </c>
      <c r="H48" s="40">
        <v>0</v>
      </c>
      <c r="I48" s="40">
        <v>0</v>
      </c>
      <c r="J48" s="39">
        <f>O48</f>
        <v>3.24</v>
      </c>
      <c r="K48" s="39">
        <v>0</v>
      </c>
      <c r="L48" s="39">
        <v>0</v>
      </c>
      <c r="M48" s="40">
        <f>O48</f>
        <v>3.24</v>
      </c>
      <c r="N48" s="40">
        <v>0</v>
      </c>
      <c r="O48" s="40">
        <f>3.888/1.2</f>
        <v>3.24</v>
      </c>
      <c r="P48" s="40">
        <v>0</v>
      </c>
      <c r="Q48" s="40">
        <v>0</v>
      </c>
      <c r="R48" s="40">
        <v>0</v>
      </c>
      <c r="S48" s="40">
        <f>O48</f>
        <v>3.24</v>
      </c>
    </row>
    <row r="49" spans="1:19" ht="47.25" x14ac:dyDescent="0.25">
      <c r="A49" s="8" t="s">
        <v>509</v>
      </c>
      <c r="B49" s="23" t="s">
        <v>500</v>
      </c>
      <c r="C49" s="23" t="s">
        <v>501</v>
      </c>
      <c r="D49" s="32">
        <v>2026</v>
      </c>
      <c r="E49" s="32">
        <v>2026</v>
      </c>
      <c r="F49" s="39">
        <v>0</v>
      </c>
      <c r="G49" s="40">
        <f>O49</f>
        <v>3.4591666666666665</v>
      </c>
      <c r="H49" s="40">
        <v>0</v>
      </c>
      <c r="I49" s="40">
        <v>0</v>
      </c>
      <c r="J49" s="39">
        <f>O49</f>
        <v>3.4591666666666665</v>
      </c>
      <c r="K49" s="39">
        <v>0</v>
      </c>
      <c r="L49" s="39">
        <v>0</v>
      </c>
      <c r="M49" s="40">
        <f>O49</f>
        <v>3.4591666666666665</v>
      </c>
      <c r="N49" s="40">
        <v>0</v>
      </c>
      <c r="O49" s="40">
        <f>4.151/1.2</f>
        <v>3.4591666666666665</v>
      </c>
      <c r="P49" s="40">
        <v>0</v>
      </c>
      <c r="Q49" s="40">
        <v>0</v>
      </c>
      <c r="R49" s="40">
        <v>0</v>
      </c>
      <c r="S49" s="40">
        <f>O49</f>
        <v>3.4591666666666665</v>
      </c>
    </row>
    <row r="50" spans="1:19" ht="47.25" x14ac:dyDescent="0.25">
      <c r="A50" s="8" t="s">
        <v>510</v>
      </c>
      <c r="B50" s="23" t="s">
        <v>502</v>
      </c>
      <c r="C50" s="23" t="s">
        <v>503</v>
      </c>
      <c r="D50" s="32">
        <v>2026</v>
      </c>
      <c r="E50" s="32">
        <v>2026</v>
      </c>
      <c r="F50" s="39">
        <v>0</v>
      </c>
      <c r="G50" s="40">
        <f>O50</f>
        <v>3.24</v>
      </c>
      <c r="H50" s="40">
        <v>0</v>
      </c>
      <c r="I50" s="40">
        <v>0</v>
      </c>
      <c r="J50" s="39">
        <f>O50</f>
        <v>3.24</v>
      </c>
      <c r="K50" s="39">
        <v>0</v>
      </c>
      <c r="L50" s="39">
        <v>0</v>
      </c>
      <c r="M50" s="40">
        <f>O50</f>
        <v>3.24</v>
      </c>
      <c r="N50" s="40">
        <v>0</v>
      </c>
      <c r="O50" s="40">
        <f>3.888/1.2</f>
        <v>3.24</v>
      </c>
      <c r="P50" s="40">
        <v>0</v>
      </c>
      <c r="Q50" s="40">
        <v>0</v>
      </c>
      <c r="R50" s="40">
        <v>0</v>
      </c>
      <c r="S50" s="40">
        <f>O50</f>
        <v>3.24</v>
      </c>
    </row>
    <row r="51" spans="1:19" ht="47.25" x14ac:dyDescent="0.25">
      <c r="A51" s="19" t="s">
        <v>72</v>
      </c>
      <c r="B51" s="20" t="s">
        <v>73</v>
      </c>
      <c r="C51" s="20" t="s">
        <v>17</v>
      </c>
      <c r="D51" s="33">
        <v>2025</v>
      </c>
      <c r="E51" s="33">
        <v>2030</v>
      </c>
      <c r="F51" s="38">
        <f t="shared" ref="F51:S51" si="19">SUM(F52,F53)</f>
        <v>0</v>
      </c>
      <c r="G51" s="38">
        <f t="shared" si="19"/>
        <v>54.107999999999997</v>
      </c>
      <c r="H51" s="38">
        <f t="shared" si="19"/>
        <v>2.61</v>
      </c>
      <c r="I51" s="38">
        <f t="shared" si="19"/>
        <v>51.498000000000005</v>
      </c>
      <c r="J51" s="38">
        <f t="shared" si="19"/>
        <v>0</v>
      </c>
      <c r="K51" s="38">
        <f t="shared" si="19"/>
        <v>0</v>
      </c>
      <c r="L51" s="38">
        <f t="shared" si="19"/>
        <v>0</v>
      </c>
      <c r="M51" s="38">
        <f t="shared" si="19"/>
        <v>54.107999999999997</v>
      </c>
      <c r="N51" s="38">
        <f t="shared" si="19"/>
        <v>7.6</v>
      </c>
      <c r="O51" s="38">
        <f t="shared" si="19"/>
        <v>6.42</v>
      </c>
      <c r="P51" s="38">
        <f t="shared" si="19"/>
        <v>3.1</v>
      </c>
      <c r="Q51" s="38">
        <f t="shared" si="19"/>
        <v>11.25</v>
      </c>
      <c r="R51" s="38">
        <f t="shared" si="19"/>
        <v>7.5</v>
      </c>
      <c r="S51" s="38">
        <f t="shared" si="19"/>
        <v>35.869999999999997</v>
      </c>
    </row>
    <row r="52" spans="1:19" ht="31.5" x14ac:dyDescent="0.25">
      <c r="A52" s="8" t="s">
        <v>74</v>
      </c>
      <c r="B52" s="9" t="s">
        <v>75</v>
      </c>
      <c r="C52" s="9" t="s">
        <v>17</v>
      </c>
      <c r="D52" s="34">
        <v>2026</v>
      </c>
      <c r="E52" s="29">
        <v>2026</v>
      </c>
      <c r="F52" s="36">
        <v>0</v>
      </c>
      <c r="G52" s="36">
        <v>0</v>
      </c>
      <c r="H52" s="36">
        <f>H47+H48+H49+H50</f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</row>
    <row r="53" spans="1:19" ht="31.5" x14ac:dyDescent="0.25">
      <c r="A53" s="8" t="s">
        <v>76</v>
      </c>
      <c r="B53" s="25" t="s">
        <v>77</v>
      </c>
      <c r="C53" s="25" t="s">
        <v>17</v>
      </c>
      <c r="D53" s="34">
        <v>2025</v>
      </c>
      <c r="E53" s="34">
        <v>2030</v>
      </c>
      <c r="F53" s="36">
        <f t="shared" ref="F53" si="20">SUM(F54:F56)</f>
        <v>0</v>
      </c>
      <c r="G53" s="36">
        <f t="shared" ref="G53:S53" si="21">SUM(G54:G56)</f>
        <v>54.107999999999997</v>
      </c>
      <c r="H53" s="36">
        <f t="shared" si="21"/>
        <v>2.61</v>
      </c>
      <c r="I53" s="36">
        <f t="shared" si="21"/>
        <v>51.498000000000005</v>
      </c>
      <c r="J53" s="36">
        <f t="shared" si="21"/>
        <v>0</v>
      </c>
      <c r="K53" s="36">
        <f t="shared" si="21"/>
        <v>0</v>
      </c>
      <c r="L53" s="36">
        <f t="shared" si="21"/>
        <v>0</v>
      </c>
      <c r="M53" s="36">
        <f t="shared" si="21"/>
        <v>54.107999999999997</v>
      </c>
      <c r="N53" s="36">
        <f t="shared" si="21"/>
        <v>7.6</v>
      </c>
      <c r="O53" s="36">
        <f t="shared" si="21"/>
        <v>6.42</v>
      </c>
      <c r="P53" s="36">
        <f t="shared" si="21"/>
        <v>3.1</v>
      </c>
      <c r="Q53" s="36">
        <f t="shared" si="21"/>
        <v>11.25</v>
      </c>
      <c r="R53" s="36">
        <f t="shared" si="21"/>
        <v>7.5</v>
      </c>
      <c r="S53" s="36">
        <f t="shared" si="21"/>
        <v>35.869999999999997</v>
      </c>
    </row>
    <row r="54" spans="1:19" ht="134.25" customHeight="1" x14ac:dyDescent="0.25">
      <c r="A54" s="22" t="s">
        <v>78</v>
      </c>
      <c r="B54" s="23" t="s">
        <v>504</v>
      </c>
      <c r="C54" s="23" t="s">
        <v>466</v>
      </c>
      <c r="D54" s="32">
        <v>2025</v>
      </c>
      <c r="E54" s="32">
        <v>2026</v>
      </c>
      <c r="F54" s="39">
        <v>0</v>
      </c>
      <c r="G54" s="40">
        <v>14.02</v>
      </c>
      <c r="H54" s="40">
        <v>0.87</v>
      </c>
      <c r="I54" s="40">
        <v>13.15</v>
      </c>
      <c r="J54" s="39">
        <v>0</v>
      </c>
      <c r="K54" s="39">
        <v>0</v>
      </c>
      <c r="L54" s="39">
        <v>0</v>
      </c>
      <c r="M54" s="40">
        <v>14.02</v>
      </c>
      <c r="N54" s="40">
        <v>7.6</v>
      </c>
      <c r="O54" s="40">
        <v>6.42</v>
      </c>
      <c r="P54" s="40">
        <v>0</v>
      </c>
      <c r="Q54" s="40">
        <v>0</v>
      </c>
      <c r="R54" s="40">
        <v>0</v>
      </c>
      <c r="S54" s="40">
        <v>14.02</v>
      </c>
    </row>
    <row r="55" spans="1:19" ht="146.25" customHeight="1" x14ac:dyDescent="0.25">
      <c r="A55" s="22" t="s">
        <v>79</v>
      </c>
      <c r="B55" s="23" t="s">
        <v>505</v>
      </c>
      <c r="C55" s="23" t="s">
        <v>467</v>
      </c>
      <c r="D55" s="32">
        <v>2027</v>
      </c>
      <c r="E55" s="32">
        <v>2028</v>
      </c>
      <c r="F55" s="39">
        <v>0</v>
      </c>
      <c r="G55" s="40">
        <v>14.35</v>
      </c>
      <c r="H55" s="40">
        <v>0.87</v>
      </c>
      <c r="I55" s="40">
        <v>13.48</v>
      </c>
      <c r="J55" s="39">
        <v>0</v>
      </c>
      <c r="K55" s="39">
        <v>0</v>
      </c>
      <c r="L55" s="39">
        <v>0</v>
      </c>
      <c r="M55" s="40">
        <v>14.35</v>
      </c>
      <c r="N55" s="40">
        <v>0</v>
      </c>
      <c r="O55" s="40">
        <v>0</v>
      </c>
      <c r="P55" s="40">
        <v>3.1</v>
      </c>
      <c r="Q55" s="40">
        <v>11.25</v>
      </c>
      <c r="R55" s="40">
        <v>0</v>
      </c>
      <c r="S55" s="40">
        <v>14.35</v>
      </c>
    </row>
    <row r="56" spans="1:19" ht="83.25" customHeight="1" x14ac:dyDescent="0.25">
      <c r="A56" s="22" t="s">
        <v>80</v>
      </c>
      <c r="B56" s="23" t="s">
        <v>506</v>
      </c>
      <c r="C56" s="23" t="s">
        <v>468</v>
      </c>
      <c r="D56" s="32">
        <v>2029</v>
      </c>
      <c r="E56" s="32">
        <v>2030</v>
      </c>
      <c r="F56" s="39">
        <v>0</v>
      </c>
      <c r="G56" s="40">
        <v>25.738</v>
      </c>
      <c r="H56" s="40">
        <v>0.87</v>
      </c>
      <c r="I56" s="40">
        <v>24.867999999999999</v>
      </c>
      <c r="J56" s="39">
        <v>0</v>
      </c>
      <c r="K56" s="39">
        <v>0</v>
      </c>
      <c r="L56" s="39">
        <v>0</v>
      </c>
      <c r="M56" s="40">
        <v>25.738</v>
      </c>
      <c r="N56" s="40">
        <v>0</v>
      </c>
      <c r="O56" s="40">
        <v>0</v>
      </c>
      <c r="P56" s="40">
        <v>0</v>
      </c>
      <c r="Q56" s="40">
        <v>0</v>
      </c>
      <c r="R56" s="40">
        <v>7.5</v>
      </c>
      <c r="S56" s="40">
        <v>7.5</v>
      </c>
    </row>
    <row r="57" spans="1:19" ht="31.5" x14ac:dyDescent="0.25">
      <c r="A57" s="19" t="s">
        <v>81</v>
      </c>
      <c r="B57" s="20" t="s">
        <v>82</v>
      </c>
      <c r="C57" s="21" t="s">
        <v>17</v>
      </c>
      <c r="D57" s="31">
        <f t="shared" ref="D57:E57" si="22">SUM(D58:D65)</f>
        <v>0</v>
      </c>
      <c r="E57" s="31">
        <f t="shared" si="22"/>
        <v>0</v>
      </c>
      <c r="F57" s="38">
        <f t="shared" ref="F57:Q57" si="23">SUM(F58:F65)</f>
        <v>0</v>
      </c>
      <c r="G57" s="38">
        <f t="shared" si="23"/>
        <v>0</v>
      </c>
      <c r="H57" s="38">
        <f t="shared" si="23"/>
        <v>0</v>
      </c>
      <c r="I57" s="38">
        <f t="shared" si="23"/>
        <v>0</v>
      </c>
      <c r="J57" s="38">
        <f t="shared" si="23"/>
        <v>0</v>
      </c>
      <c r="K57" s="38">
        <f t="shared" si="23"/>
        <v>0</v>
      </c>
      <c r="L57" s="38">
        <f t="shared" si="23"/>
        <v>0</v>
      </c>
      <c r="M57" s="38">
        <f t="shared" si="23"/>
        <v>0</v>
      </c>
      <c r="N57" s="38">
        <f t="shared" si="23"/>
        <v>0</v>
      </c>
      <c r="O57" s="38">
        <f t="shared" si="23"/>
        <v>0</v>
      </c>
      <c r="P57" s="38">
        <f t="shared" si="23"/>
        <v>0</v>
      </c>
      <c r="Q57" s="38">
        <f t="shared" si="23"/>
        <v>0</v>
      </c>
      <c r="R57" s="38">
        <f>SUM(R58:R65)</f>
        <v>0</v>
      </c>
      <c r="S57" s="38">
        <f t="shared" ref="S57" si="24">SUM(S58:S65)</f>
        <v>0</v>
      </c>
    </row>
    <row r="58" spans="1:19" ht="31.5" x14ac:dyDescent="0.25">
      <c r="A58" s="8" t="s">
        <v>83</v>
      </c>
      <c r="B58" s="9" t="s">
        <v>84</v>
      </c>
      <c r="C58" s="11" t="s">
        <v>17</v>
      </c>
      <c r="D58" s="29" t="s">
        <v>18</v>
      </c>
      <c r="E58" s="29" t="s">
        <v>18</v>
      </c>
      <c r="F58" s="36" t="s">
        <v>18</v>
      </c>
      <c r="G58" s="36" t="s">
        <v>18</v>
      </c>
      <c r="H58" s="36" t="s">
        <v>18</v>
      </c>
      <c r="I58" s="36" t="s">
        <v>18</v>
      </c>
      <c r="J58" s="36" t="s">
        <v>18</v>
      </c>
      <c r="K58" s="36" t="s">
        <v>18</v>
      </c>
      <c r="L58" s="36" t="s">
        <v>18</v>
      </c>
      <c r="M58" s="36" t="s">
        <v>18</v>
      </c>
      <c r="N58" s="36" t="s">
        <v>18</v>
      </c>
      <c r="O58" s="36" t="s">
        <v>18</v>
      </c>
      <c r="P58" s="36" t="s">
        <v>18</v>
      </c>
      <c r="Q58" s="36" t="s">
        <v>18</v>
      </c>
      <c r="R58" s="36" t="s">
        <v>18</v>
      </c>
      <c r="S58" s="36" t="s">
        <v>18</v>
      </c>
    </row>
    <row r="59" spans="1:19" ht="31.5" x14ac:dyDescent="0.25">
      <c r="A59" s="8" t="s">
        <v>85</v>
      </c>
      <c r="B59" s="9" t="s">
        <v>86</v>
      </c>
      <c r="C59" s="11" t="s">
        <v>17</v>
      </c>
      <c r="D59" s="29" t="s">
        <v>18</v>
      </c>
      <c r="E59" s="29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</row>
    <row r="60" spans="1:19" ht="31.5" x14ac:dyDescent="0.25">
      <c r="A60" s="8" t="s">
        <v>87</v>
      </c>
      <c r="B60" s="9" t="s">
        <v>88</v>
      </c>
      <c r="C60" s="11" t="s">
        <v>17</v>
      </c>
      <c r="D60" s="29" t="s">
        <v>18</v>
      </c>
      <c r="E60" s="29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</row>
    <row r="61" spans="1:19" ht="31.5" x14ac:dyDescent="0.25">
      <c r="A61" s="8" t="s">
        <v>89</v>
      </c>
      <c r="B61" s="9" t="s">
        <v>90</v>
      </c>
      <c r="C61" s="11" t="s">
        <v>17</v>
      </c>
      <c r="D61" s="29" t="s">
        <v>18</v>
      </c>
      <c r="E61" s="29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</row>
    <row r="62" spans="1:19" ht="47.25" x14ac:dyDescent="0.25">
      <c r="A62" s="8" t="s">
        <v>91</v>
      </c>
      <c r="B62" s="9" t="s">
        <v>92</v>
      </c>
      <c r="C62" s="11" t="s">
        <v>17</v>
      </c>
      <c r="D62" s="29" t="s">
        <v>18</v>
      </c>
      <c r="E62" s="29" t="s">
        <v>18</v>
      </c>
      <c r="F62" s="36" t="s">
        <v>18</v>
      </c>
      <c r="G62" s="36" t="s">
        <v>18</v>
      </c>
      <c r="H62" s="36" t="s">
        <v>18</v>
      </c>
      <c r="I62" s="36" t="s">
        <v>18</v>
      </c>
      <c r="J62" s="36" t="s">
        <v>18</v>
      </c>
      <c r="K62" s="36" t="s">
        <v>18</v>
      </c>
      <c r="L62" s="36" t="s">
        <v>18</v>
      </c>
      <c r="M62" s="36" t="s">
        <v>18</v>
      </c>
      <c r="N62" s="36" t="s">
        <v>18</v>
      </c>
      <c r="O62" s="36" t="s">
        <v>18</v>
      </c>
      <c r="P62" s="36" t="s">
        <v>18</v>
      </c>
      <c r="Q62" s="36" t="s">
        <v>18</v>
      </c>
      <c r="R62" s="36" t="s">
        <v>18</v>
      </c>
      <c r="S62" s="36" t="s">
        <v>18</v>
      </c>
    </row>
    <row r="63" spans="1:19" ht="31.5" x14ac:dyDescent="0.25">
      <c r="A63" s="8" t="s">
        <v>93</v>
      </c>
      <c r="B63" s="9" t="s">
        <v>94</v>
      </c>
      <c r="C63" s="11" t="s">
        <v>17</v>
      </c>
      <c r="D63" s="29" t="s">
        <v>18</v>
      </c>
      <c r="E63" s="29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</row>
    <row r="64" spans="1:19" ht="31.5" x14ac:dyDescent="0.25">
      <c r="A64" s="8" t="s">
        <v>95</v>
      </c>
      <c r="B64" s="9" t="s">
        <v>96</v>
      </c>
      <c r="C64" s="11" t="s">
        <v>17</v>
      </c>
      <c r="D64" s="29" t="s">
        <v>18</v>
      </c>
      <c r="E64" s="29" t="s">
        <v>18</v>
      </c>
      <c r="F64" s="36" t="s">
        <v>18</v>
      </c>
      <c r="G64" s="36" t="s">
        <v>18</v>
      </c>
      <c r="H64" s="36" t="s">
        <v>18</v>
      </c>
      <c r="I64" s="36" t="s">
        <v>18</v>
      </c>
      <c r="J64" s="36" t="s">
        <v>18</v>
      </c>
      <c r="K64" s="36" t="s">
        <v>18</v>
      </c>
      <c r="L64" s="36" t="s">
        <v>18</v>
      </c>
      <c r="M64" s="36" t="s">
        <v>18</v>
      </c>
      <c r="N64" s="36" t="s">
        <v>18</v>
      </c>
      <c r="O64" s="36" t="s">
        <v>18</v>
      </c>
      <c r="P64" s="36" t="s">
        <v>18</v>
      </c>
      <c r="Q64" s="36" t="s">
        <v>18</v>
      </c>
      <c r="R64" s="36" t="s">
        <v>18</v>
      </c>
      <c r="S64" s="36" t="s">
        <v>18</v>
      </c>
    </row>
    <row r="65" spans="1:19" ht="47.25" x14ac:dyDescent="0.25">
      <c r="A65" s="8" t="s">
        <v>97</v>
      </c>
      <c r="B65" s="9" t="s">
        <v>98</v>
      </c>
      <c r="C65" s="11" t="s">
        <v>17</v>
      </c>
      <c r="D65" s="29" t="s">
        <v>18</v>
      </c>
      <c r="E65" s="29" t="s">
        <v>18</v>
      </c>
      <c r="F65" s="36" t="s">
        <v>18</v>
      </c>
      <c r="G65" s="36" t="s">
        <v>18</v>
      </c>
      <c r="H65" s="36" t="s">
        <v>18</v>
      </c>
      <c r="I65" s="36" t="s">
        <v>18</v>
      </c>
      <c r="J65" s="36" t="s">
        <v>18</v>
      </c>
      <c r="K65" s="36" t="s">
        <v>18</v>
      </c>
      <c r="L65" s="36" t="s">
        <v>18</v>
      </c>
      <c r="M65" s="36" t="s">
        <v>18</v>
      </c>
      <c r="N65" s="36" t="s">
        <v>18</v>
      </c>
      <c r="O65" s="36" t="s">
        <v>18</v>
      </c>
      <c r="P65" s="36" t="s">
        <v>18</v>
      </c>
      <c r="Q65" s="36" t="s">
        <v>18</v>
      </c>
      <c r="R65" s="36" t="s">
        <v>18</v>
      </c>
      <c r="S65" s="36" t="s">
        <v>18</v>
      </c>
    </row>
    <row r="66" spans="1:19" ht="47.25" x14ac:dyDescent="0.25">
      <c r="A66" s="19" t="s">
        <v>99</v>
      </c>
      <c r="B66" s="20" t="s">
        <v>100</v>
      </c>
      <c r="C66" s="21" t="s">
        <v>17</v>
      </c>
      <c r="D66" s="31">
        <f t="shared" ref="D66:Q66" si="25">SUM(D67:D68)</f>
        <v>0</v>
      </c>
      <c r="E66" s="31">
        <f t="shared" si="25"/>
        <v>0</v>
      </c>
      <c r="F66" s="38">
        <f t="shared" si="25"/>
        <v>0</v>
      </c>
      <c r="G66" s="38">
        <f t="shared" si="25"/>
        <v>0</v>
      </c>
      <c r="H66" s="38">
        <f t="shared" si="25"/>
        <v>0</v>
      </c>
      <c r="I66" s="38">
        <f t="shared" si="25"/>
        <v>0</v>
      </c>
      <c r="J66" s="38">
        <f t="shared" si="25"/>
        <v>0</v>
      </c>
      <c r="K66" s="38">
        <f t="shared" si="25"/>
        <v>0</v>
      </c>
      <c r="L66" s="38">
        <f t="shared" si="25"/>
        <v>0</v>
      </c>
      <c r="M66" s="38">
        <f t="shared" si="25"/>
        <v>0</v>
      </c>
      <c r="N66" s="38">
        <f t="shared" si="25"/>
        <v>0</v>
      </c>
      <c r="O66" s="38">
        <f t="shared" si="25"/>
        <v>0</v>
      </c>
      <c r="P66" s="38">
        <f t="shared" si="25"/>
        <v>0</v>
      </c>
      <c r="Q66" s="38">
        <f t="shared" si="25"/>
        <v>0</v>
      </c>
      <c r="R66" s="38">
        <f>SUM(R67:R68)</f>
        <v>0</v>
      </c>
      <c r="S66" s="38">
        <f t="shared" ref="S66" si="26">SUM(S67:S68)</f>
        <v>0</v>
      </c>
    </row>
    <row r="67" spans="1:19" ht="31.5" x14ac:dyDescent="0.25">
      <c r="A67" s="8" t="s">
        <v>101</v>
      </c>
      <c r="B67" s="9" t="s">
        <v>102</v>
      </c>
      <c r="C67" s="11" t="s">
        <v>17</v>
      </c>
      <c r="D67" s="29" t="s">
        <v>18</v>
      </c>
      <c r="E67" s="29" t="s">
        <v>18</v>
      </c>
      <c r="F67" s="36" t="s">
        <v>18</v>
      </c>
      <c r="G67" s="36" t="s">
        <v>18</v>
      </c>
      <c r="H67" s="36" t="s">
        <v>18</v>
      </c>
      <c r="I67" s="36" t="s">
        <v>18</v>
      </c>
      <c r="J67" s="36" t="s">
        <v>18</v>
      </c>
      <c r="K67" s="36" t="s">
        <v>18</v>
      </c>
      <c r="L67" s="36" t="s">
        <v>18</v>
      </c>
      <c r="M67" s="36" t="s">
        <v>18</v>
      </c>
      <c r="N67" s="36" t="s">
        <v>18</v>
      </c>
      <c r="O67" s="36" t="s">
        <v>18</v>
      </c>
      <c r="P67" s="36" t="s">
        <v>18</v>
      </c>
      <c r="Q67" s="36" t="s">
        <v>18</v>
      </c>
      <c r="R67" s="36" t="s">
        <v>18</v>
      </c>
      <c r="S67" s="36" t="s">
        <v>18</v>
      </c>
    </row>
    <row r="68" spans="1:19" ht="31.5" x14ac:dyDescent="0.25">
      <c r="A68" s="8" t="s">
        <v>103</v>
      </c>
      <c r="B68" s="9" t="s">
        <v>104</v>
      </c>
      <c r="C68" s="11" t="s">
        <v>17</v>
      </c>
      <c r="D68" s="29" t="s">
        <v>18</v>
      </c>
      <c r="E68" s="29" t="s">
        <v>18</v>
      </c>
      <c r="F68" s="36" t="s">
        <v>18</v>
      </c>
      <c r="G68" s="36" t="s">
        <v>18</v>
      </c>
      <c r="H68" s="36" t="s">
        <v>18</v>
      </c>
      <c r="I68" s="36" t="s">
        <v>18</v>
      </c>
      <c r="J68" s="36" t="s">
        <v>18</v>
      </c>
      <c r="K68" s="36" t="s">
        <v>18</v>
      </c>
      <c r="L68" s="36" t="s">
        <v>18</v>
      </c>
      <c r="M68" s="36" t="s">
        <v>18</v>
      </c>
      <c r="N68" s="36" t="s">
        <v>18</v>
      </c>
      <c r="O68" s="36" t="s">
        <v>18</v>
      </c>
      <c r="P68" s="36" t="s">
        <v>18</v>
      </c>
      <c r="Q68" s="36" t="s">
        <v>18</v>
      </c>
      <c r="R68" s="36" t="s">
        <v>18</v>
      </c>
      <c r="S68" s="36" t="s">
        <v>18</v>
      </c>
    </row>
    <row r="69" spans="1:19" ht="63" x14ac:dyDescent="0.25">
      <c r="A69" s="16" t="s">
        <v>105</v>
      </c>
      <c r="B69" s="17" t="s">
        <v>106</v>
      </c>
      <c r="C69" s="18" t="s">
        <v>17</v>
      </c>
      <c r="D69" s="30">
        <f t="shared" ref="D69:Q69" si="27">SUM(D70:D71)</f>
        <v>0</v>
      </c>
      <c r="E69" s="30">
        <f t="shared" si="27"/>
        <v>0</v>
      </c>
      <c r="F69" s="37">
        <f t="shared" si="27"/>
        <v>0</v>
      </c>
      <c r="G69" s="37">
        <f t="shared" si="27"/>
        <v>0</v>
      </c>
      <c r="H69" s="37">
        <f t="shared" si="27"/>
        <v>0</v>
      </c>
      <c r="I69" s="37">
        <f t="shared" si="27"/>
        <v>0</v>
      </c>
      <c r="J69" s="37">
        <f t="shared" si="27"/>
        <v>0</v>
      </c>
      <c r="K69" s="37">
        <f t="shared" si="27"/>
        <v>0</v>
      </c>
      <c r="L69" s="37">
        <f t="shared" si="27"/>
        <v>0</v>
      </c>
      <c r="M69" s="37">
        <f t="shared" si="27"/>
        <v>0</v>
      </c>
      <c r="N69" s="37">
        <f t="shared" si="27"/>
        <v>0</v>
      </c>
      <c r="O69" s="37">
        <f t="shared" si="27"/>
        <v>0</v>
      </c>
      <c r="P69" s="37">
        <f t="shared" si="27"/>
        <v>0</v>
      </c>
      <c r="Q69" s="37">
        <f t="shared" si="27"/>
        <v>0</v>
      </c>
      <c r="R69" s="37">
        <f>SUM(R70:R71)</f>
        <v>0</v>
      </c>
      <c r="S69" s="37">
        <f t="shared" ref="S69" si="28">SUM(S70:S71)</f>
        <v>0</v>
      </c>
    </row>
    <row r="70" spans="1:19" ht="47.25" x14ac:dyDescent="0.25">
      <c r="A70" s="8" t="s">
        <v>107</v>
      </c>
      <c r="B70" s="9" t="s">
        <v>108</v>
      </c>
      <c r="C70" s="11" t="s">
        <v>17</v>
      </c>
      <c r="D70" s="29" t="s">
        <v>18</v>
      </c>
      <c r="E70" s="29" t="s">
        <v>18</v>
      </c>
      <c r="F70" s="36" t="s">
        <v>18</v>
      </c>
      <c r="G70" s="36" t="s">
        <v>18</v>
      </c>
      <c r="H70" s="36" t="s">
        <v>18</v>
      </c>
      <c r="I70" s="36" t="s">
        <v>18</v>
      </c>
      <c r="J70" s="36" t="s">
        <v>18</v>
      </c>
      <c r="K70" s="36" t="s">
        <v>18</v>
      </c>
      <c r="L70" s="36" t="s">
        <v>18</v>
      </c>
      <c r="M70" s="36" t="s">
        <v>18</v>
      </c>
      <c r="N70" s="36" t="s">
        <v>18</v>
      </c>
      <c r="O70" s="36" t="s">
        <v>18</v>
      </c>
      <c r="P70" s="36" t="s">
        <v>18</v>
      </c>
      <c r="Q70" s="36" t="s">
        <v>18</v>
      </c>
      <c r="R70" s="36" t="s">
        <v>18</v>
      </c>
      <c r="S70" s="36" t="s">
        <v>18</v>
      </c>
    </row>
    <row r="71" spans="1:19" ht="47.25" x14ac:dyDescent="0.25">
      <c r="A71" s="8" t="s">
        <v>109</v>
      </c>
      <c r="B71" s="9" t="s">
        <v>110</v>
      </c>
      <c r="C71" s="11" t="s">
        <v>17</v>
      </c>
      <c r="D71" s="29" t="s">
        <v>18</v>
      </c>
      <c r="E71" s="29" t="s">
        <v>18</v>
      </c>
      <c r="F71" s="36" t="s">
        <v>18</v>
      </c>
      <c r="G71" s="36" t="s">
        <v>18</v>
      </c>
      <c r="H71" s="36" t="s">
        <v>18</v>
      </c>
      <c r="I71" s="36" t="s">
        <v>18</v>
      </c>
      <c r="J71" s="36" t="s">
        <v>18</v>
      </c>
      <c r="K71" s="36" t="s">
        <v>18</v>
      </c>
      <c r="L71" s="36" t="s">
        <v>18</v>
      </c>
      <c r="M71" s="36" t="s">
        <v>18</v>
      </c>
      <c r="N71" s="36" t="s">
        <v>18</v>
      </c>
      <c r="O71" s="36" t="s">
        <v>18</v>
      </c>
      <c r="P71" s="36" t="s">
        <v>18</v>
      </c>
      <c r="Q71" s="36" t="s">
        <v>18</v>
      </c>
      <c r="R71" s="36" t="s">
        <v>18</v>
      </c>
      <c r="S71" s="36" t="s">
        <v>18</v>
      </c>
    </row>
    <row r="72" spans="1:19" ht="31.5" x14ac:dyDescent="0.25">
      <c r="A72" s="16" t="s">
        <v>111</v>
      </c>
      <c r="B72" s="17" t="s">
        <v>112</v>
      </c>
      <c r="C72" s="18" t="s">
        <v>17</v>
      </c>
      <c r="D72" s="30">
        <v>0</v>
      </c>
      <c r="E72" s="30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</row>
    <row r="73" spans="1:19" ht="31.5" x14ac:dyDescent="0.25">
      <c r="A73" s="16" t="s">
        <v>113</v>
      </c>
      <c r="B73" s="17" t="s">
        <v>114</v>
      </c>
      <c r="C73" s="18" t="s">
        <v>17</v>
      </c>
      <c r="D73" s="30">
        <v>0</v>
      </c>
      <c r="E73" s="30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</row>
    <row r="74" spans="1:19" ht="15.75" x14ac:dyDescent="0.25">
      <c r="A74" s="16" t="s">
        <v>115</v>
      </c>
      <c r="B74" s="17" t="s">
        <v>116</v>
      </c>
      <c r="C74" s="18" t="s">
        <v>17</v>
      </c>
      <c r="D74" s="30">
        <v>0</v>
      </c>
      <c r="E74" s="30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</row>
  </sheetData>
  <mergeCells count="20">
    <mergeCell ref="A7:M7"/>
    <mergeCell ref="P2:S2"/>
    <mergeCell ref="P3:S3"/>
    <mergeCell ref="A4:M4"/>
    <mergeCell ref="P4:S4"/>
    <mergeCell ref="A5:M5"/>
    <mergeCell ref="N11:S11"/>
    <mergeCell ref="G12:K12"/>
    <mergeCell ref="L12:M12"/>
    <mergeCell ref="S12:S13"/>
    <mergeCell ref="A8:M8"/>
    <mergeCell ref="A10:S10"/>
    <mergeCell ref="A11:A13"/>
    <mergeCell ref="B11:B13"/>
    <mergeCell ref="C11:C13"/>
    <mergeCell ref="D11:D13"/>
    <mergeCell ref="E11:E12"/>
    <mergeCell ref="F11:F12"/>
    <mergeCell ref="G11:K11"/>
    <mergeCell ref="L11:M11"/>
  </mergeCells>
  <pageMargins left="0.70866141732283472" right="0.70866141732283472" top="0.74803149606299213" bottom="0.74803149606299213" header="0.31496062992125984" footer="0.31496062992125984"/>
  <pageSetup paperSize="8" scale="41" orientation="landscape" horizontalDpi="180" verticalDpi="180" r:id="rId1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5"/>
  <sheetViews>
    <sheetView view="pageBreakPreview" topLeftCell="M1" zoomScale="60" zoomScaleNormal="90" workbookViewId="0">
      <selection activeCell="U3" sqref="A3:AC4"/>
    </sheetView>
  </sheetViews>
  <sheetFormatPr defaultRowHeight="15" x14ac:dyDescent="0.25"/>
  <cols>
    <col min="1" max="1" width="15.7109375" customWidth="1"/>
    <col min="2" max="2" width="49.5703125" customWidth="1"/>
    <col min="3" max="3" width="22.5703125" customWidth="1"/>
    <col min="4" max="4" width="26.140625" customWidth="1"/>
    <col min="5" max="5" width="27.140625" customWidth="1"/>
    <col min="6" max="6" width="25.7109375" customWidth="1"/>
    <col min="7" max="7" width="25.28515625" customWidth="1"/>
    <col min="8" max="8" width="24.28515625" customWidth="1"/>
    <col min="9" max="9" width="23.140625" customWidth="1"/>
    <col min="10" max="10" width="28.28515625" customWidth="1"/>
    <col min="11" max="11" width="25.5703125" customWidth="1"/>
    <col min="12" max="12" width="22.85546875" customWidth="1"/>
    <col min="13" max="13" width="24" customWidth="1"/>
    <col min="14" max="14" width="23.7109375" customWidth="1"/>
    <col min="15" max="15" width="24.7109375" customWidth="1"/>
    <col min="16" max="16" width="23" customWidth="1"/>
    <col min="17" max="17" width="23.28515625" customWidth="1"/>
    <col min="18" max="18" width="20.28515625" customWidth="1"/>
    <col min="19" max="19" width="19.140625" customWidth="1"/>
    <col min="20" max="20" width="21.85546875" customWidth="1"/>
    <col min="21" max="21" width="28.140625" customWidth="1"/>
    <col min="22" max="22" width="20" customWidth="1"/>
    <col min="23" max="23" width="23.7109375" customWidth="1"/>
    <col min="24" max="25" width="25" customWidth="1"/>
    <col min="26" max="26" width="24.85546875" customWidth="1"/>
    <col min="27" max="27" width="22.28515625" customWidth="1"/>
    <col min="28" max="28" width="21.28515625" customWidth="1"/>
    <col min="29" max="29" width="23.5703125" customWidth="1"/>
    <col min="30" max="30" width="23.7109375" customWidth="1"/>
    <col min="31" max="31" width="26.140625" customWidth="1"/>
  </cols>
  <sheetData>
    <row r="1" spans="1:3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31" ht="15.75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7"/>
      <c r="O2" s="77"/>
      <c r="P2" s="77"/>
      <c r="Q2" s="77"/>
      <c r="R2" s="77"/>
      <c r="S2" s="77"/>
      <c r="T2" s="77"/>
      <c r="U2" s="77"/>
      <c r="V2" s="76"/>
      <c r="W2" s="76"/>
      <c r="X2" s="76"/>
      <c r="Y2" s="76"/>
      <c r="Z2" s="76"/>
      <c r="AA2" s="76"/>
      <c r="AB2" s="76"/>
      <c r="AC2" s="76"/>
      <c r="AD2" s="170" t="s">
        <v>179</v>
      </c>
      <c r="AE2" s="170"/>
    </row>
    <row r="3" spans="1:31" ht="15.75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170" t="s">
        <v>157</v>
      </c>
      <c r="AE3" s="170"/>
    </row>
    <row r="4" spans="1:31" ht="18.75" x14ac:dyDescent="0.25">
      <c r="A4" s="193" t="s">
        <v>120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70" t="s">
        <v>158</v>
      </c>
      <c r="AE4" s="170"/>
    </row>
    <row r="5" spans="1:31" ht="18.75" x14ac:dyDescent="0.25">
      <c r="A5" s="193" t="s">
        <v>180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4" t="s">
        <v>513</v>
      </c>
      <c r="AE5" s="194"/>
    </row>
    <row r="6" spans="1:31" ht="18.75" x14ac:dyDescent="0.3">
      <c r="A6" s="191" t="s">
        <v>475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78"/>
      <c r="AE6" s="78"/>
    </row>
    <row r="7" spans="1:3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1" ht="18.75" x14ac:dyDescent="0.25">
      <c r="A8" s="173" t="s">
        <v>495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65"/>
      <c r="AE8" s="65"/>
    </row>
    <row r="9" spans="1:31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3"/>
      <c r="AE9" s="3"/>
    </row>
    <row r="10" spans="1:31" ht="18.75" x14ac:dyDescent="0.3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</row>
    <row r="11" spans="1:31" ht="43.5" customHeight="1" x14ac:dyDescent="0.25">
      <c r="A11" s="190" t="s">
        <v>161</v>
      </c>
      <c r="B11" s="190" t="s">
        <v>1</v>
      </c>
      <c r="C11" s="190" t="s">
        <v>2</v>
      </c>
      <c r="D11" s="190" t="s">
        <v>181</v>
      </c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</row>
    <row r="12" spans="1:31" ht="136.5" customHeight="1" x14ac:dyDescent="0.25">
      <c r="A12" s="190"/>
      <c r="B12" s="190"/>
      <c r="C12" s="190"/>
      <c r="D12" s="190" t="s">
        <v>182</v>
      </c>
      <c r="E12" s="190"/>
      <c r="F12" s="190"/>
      <c r="G12" s="190"/>
      <c r="H12" s="190"/>
      <c r="I12" s="190"/>
      <c r="J12" s="190"/>
      <c r="K12" s="190"/>
      <c r="L12" s="190" t="s">
        <v>183</v>
      </c>
      <c r="M12" s="190"/>
      <c r="N12" s="190"/>
      <c r="O12" s="190"/>
      <c r="P12" s="190"/>
      <c r="Q12" s="190"/>
      <c r="R12" s="190"/>
      <c r="S12" s="190"/>
      <c r="T12" s="190"/>
      <c r="U12" s="190" t="s">
        <v>184</v>
      </c>
      <c r="V12" s="190"/>
      <c r="W12" s="190"/>
      <c r="X12" s="190" t="s">
        <v>185</v>
      </c>
      <c r="Y12" s="190"/>
      <c r="Z12" s="190" t="s">
        <v>186</v>
      </c>
      <c r="AA12" s="190"/>
      <c r="AB12" s="190"/>
      <c r="AC12" s="190" t="s">
        <v>187</v>
      </c>
      <c r="AD12" s="190"/>
      <c r="AE12" s="79" t="s">
        <v>188</v>
      </c>
    </row>
    <row r="13" spans="1:31" ht="339" x14ac:dyDescent="0.25">
      <c r="A13" s="190"/>
      <c r="B13" s="190"/>
      <c r="C13" s="190"/>
      <c r="D13" s="80" t="s">
        <v>189</v>
      </c>
      <c r="E13" s="80" t="s">
        <v>190</v>
      </c>
      <c r="F13" s="80" t="s">
        <v>191</v>
      </c>
      <c r="G13" s="80" t="s">
        <v>192</v>
      </c>
      <c r="H13" s="80" t="s">
        <v>193</v>
      </c>
      <c r="I13" s="80" t="s">
        <v>194</v>
      </c>
      <c r="J13" s="80" t="s">
        <v>195</v>
      </c>
      <c r="K13" s="80" t="s">
        <v>196</v>
      </c>
      <c r="L13" s="80" t="s">
        <v>197</v>
      </c>
      <c r="M13" s="80" t="s">
        <v>198</v>
      </c>
      <c r="N13" s="80" t="s">
        <v>199</v>
      </c>
      <c r="O13" s="80" t="s">
        <v>200</v>
      </c>
      <c r="P13" s="80" t="s">
        <v>201</v>
      </c>
      <c r="Q13" s="80" t="s">
        <v>202</v>
      </c>
      <c r="R13" s="80" t="s">
        <v>203</v>
      </c>
      <c r="S13" s="80" t="s">
        <v>204</v>
      </c>
      <c r="T13" s="80" t="s">
        <v>205</v>
      </c>
      <c r="U13" s="80" t="s">
        <v>206</v>
      </c>
      <c r="V13" s="80" t="s">
        <v>207</v>
      </c>
      <c r="W13" s="80" t="s">
        <v>208</v>
      </c>
      <c r="X13" s="80" t="s">
        <v>209</v>
      </c>
      <c r="Y13" s="80" t="s">
        <v>210</v>
      </c>
      <c r="Z13" s="80" t="s">
        <v>211</v>
      </c>
      <c r="AA13" s="80" t="s">
        <v>212</v>
      </c>
      <c r="AB13" s="80" t="s">
        <v>213</v>
      </c>
      <c r="AC13" s="80" t="s">
        <v>214</v>
      </c>
      <c r="AD13" s="80" t="s">
        <v>215</v>
      </c>
      <c r="AE13" s="80" t="s">
        <v>216</v>
      </c>
    </row>
    <row r="14" spans="1:31" ht="37.5" x14ac:dyDescent="0.25">
      <c r="A14" s="190"/>
      <c r="B14" s="190"/>
      <c r="C14" s="190"/>
      <c r="D14" s="79" t="s">
        <v>217</v>
      </c>
      <c r="E14" s="79" t="s">
        <v>217</v>
      </c>
      <c r="F14" s="79" t="s">
        <v>217</v>
      </c>
      <c r="G14" s="79" t="s">
        <v>217</v>
      </c>
      <c r="H14" s="79" t="s">
        <v>217</v>
      </c>
      <c r="I14" s="79" t="s">
        <v>217</v>
      </c>
      <c r="J14" s="79" t="s">
        <v>217</v>
      </c>
      <c r="K14" s="79" t="s">
        <v>217</v>
      </c>
      <c r="L14" s="79" t="s">
        <v>217</v>
      </c>
      <c r="M14" s="79" t="s">
        <v>217</v>
      </c>
      <c r="N14" s="79" t="s">
        <v>217</v>
      </c>
      <c r="O14" s="79" t="s">
        <v>217</v>
      </c>
      <c r="P14" s="79" t="s">
        <v>217</v>
      </c>
      <c r="Q14" s="79" t="s">
        <v>217</v>
      </c>
      <c r="R14" s="79" t="s">
        <v>217</v>
      </c>
      <c r="S14" s="79" t="s">
        <v>217</v>
      </c>
      <c r="T14" s="79" t="s">
        <v>217</v>
      </c>
      <c r="U14" s="79" t="s">
        <v>217</v>
      </c>
      <c r="V14" s="79" t="s">
        <v>217</v>
      </c>
      <c r="W14" s="79" t="s">
        <v>217</v>
      </c>
      <c r="X14" s="79" t="s">
        <v>217</v>
      </c>
      <c r="Y14" s="79" t="s">
        <v>217</v>
      </c>
      <c r="Z14" s="79" t="s">
        <v>217</v>
      </c>
      <c r="AA14" s="79" t="s">
        <v>217</v>
      </c>
      <c r="AB14" s="79" t="s">
        <v>217</v>
      </c>
      <c r="AC14" s="79" t="s">
        <v>217</v>
      </c>
      <c r="AD14" s="79" t="s">
        <v>217</v>
      </c>
      <c r="AE14" s="79" t="s">
        <v>217</v>
      </c>
    </row>
    <row r="15" spans="1:31" ht="18.75" x14ac:dyDescent="0.3">
      <c r="A15" s="81">
        <v>1</v>
      </c>
      <c r="B15" s="82">
        <v>2</v>
      </c>
      <c r="C15" s="81">
        <v>3</v>
      </c>
      <c r="D15" s="83" t="s">
        <v>218</v>
      </c>
      <c r="E15" s="83" t="s">
        <v>219</v>
      </c>
      <c r="F15" s="83" t="s">
        <v>220</v>
      </c>
      <c r="G15" s="83" t="s">
        <v>221</v>
      </c>
      <c r="H15" s="83" t="s">
        <v>222</v>
      </c>
      <c r="I15" s="83" t="s">
        <v>223</v>
      </c>
      <c r="J15" s="83" t="s">
        <v>224</v>
      </c>
      <c r="K15" s="83" t="s">
        <v>225</v>
      </c>
      <c r="L15" s="83" t="s">
        <v>226</v>
      </c>
      <c r="M15" s="83" t="s">
        <v>227</v>
      </c>
      <c r="N15" s="83" t="s">
        <v>228</v>
      </c>
      <c r="O15" s="83" t="s">
        <v>229</v>
      </c>
      <c r="P15" s="83" t="s">
        <v>230</v>
      </c>
      <c r="Q15" s="83" t="s">
        <v>231</v>
      </c>
      <c r="R15" s="83" t="s">
        <v>232</v>
      </c>
      <c r="S15" s="83" t="s">
        <v>233</v>
      </c>
      <c r="T15" s="83" t="s">
        <v>234</v>
      </c>
      <c r="U15" s="83" t="s">
        <v>235</v>
      </c>
      <c r="V15" s="83" t="s">
        <v>236</v>
      </c>
      <c r="W15" s="83" t="s">
        <v>237</v>
      </c>
      <c r="X15" s="83" t="s">
        <v>238</v>
      </c>
      <c r="Y15" s="83" t="s">
        <v>239</v>
      </c>
      <c r="Z15" s="83" t="s">
        <v>240</v>
      </c>
      <c r="AA15" s="83" t="s">
        <v>241</v>
      </c>
      <c r="AB15" s="83" t="s">
        <v>242</v>
      </c>
      <c r="AC15" s="83" t="s">
        <v>243</v>
      </c>
      <c r="AD15" s="83" t="s">
        <v>244</v>
      </c>
      <c r="AE15" s="83" t="s">
        <v>245</v>
      </c>
    </row>
    <row r="16" spans="1:31" ht="31.5" x14ac:dyDescent="0.25">
      <c r="A16" s="5" t="s">
        <v>15</v>
      </c>
      <c r="B16" s="6" t="s">
        <v>16</v>
      </c>
      <c r="C16" s="7" t="s">
        <v>17</v>
      </c>
      <c r="D16" s="84">
        <f t="shared" ref="D16:P16" si="0">SUM(D17:D22)</f>
        <v>0</v>
      </c>
      <c r="E16" s="84">
        <f t="shared" si="0"/>
        <v>0</v>
      </c>
      <c r="F16" s="84">
        <f t="shared" si="0"/>
        <v>0</v>
      </c>
      <c r="G16" s="84">
        <f t="shared" si="0"/>
        <v>0</v>
      </c>
      <c r="H16" s="84">
        <f t="shared" si="0"/>
        <v>0</v>
      </c>
      <c r="I16" s="84">
        <f t="shared" si="0"/>
        <v>0</v>
      </c>
      <c r="J16" s="84">
        <f t="shared" si="0"/>
        <v>0</v>
      </c>
      <c r="K16" s="84">
        <f t="shared" si="0"/>
        <v>0</v>
      </c>
      <c r="L16" s="28">
        <f t="shared" si="0"/>
        <v>0</v>
      </c>
      <c r="M16" s="84">
        <f t="shared" si="0"/>
        <v>0</v>
      </c>
      <c r="N16" s="28">
        <f t="shared" si="0"/>
        <v>0</v>
      </c>
      <c r="O16" s="84">
        <f t="shared" si="0"/>
        <v>0</v>
      </c>
      <c r="P16" s="28">
        <f t="shared" si="0"/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</row>
    <row r="17" spans="1:31" ht="15.75" x14ac:dyDescent="0.25">
      <c r="A17" s="8" t="s">
        <v>19</v>
      </c>
      <c r="B17" s="9" t="s">
        <v>20</v>
      </c>
      <c r="C17" s="10" t="s">
        <v>17</v>
      </c>
      <c r="D17" s="11">
        <f t="shared" ref="D17:P17" si="1">D24</f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1"/>
        <v>0</v>
      </c>
      <c r="M17" s="11">
        <f t="shared" si="1"/>
        <v>0</v>
      </c>
      <c r="N17" s="11">
        <f t="shared" si="1"/>
        <v>0</v>
      </c>
      <c r="O17" s="11">
        <f t="shared" si="1"/>
        <v>0</v>
      </c>
      <c r="P17" s="11">
        <f t="shared" si="1"/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31.5" x14ac:dyDescent="0.25">
      <c r="A18" s="8" t="s">
        <v>21</v>
      </c>
      <c r="B18" s="9" t="s">
        <v>22</v>
      </c>
      <c r="C18" s="10" t="s">
        <v>17</v>
      </c>
      <c r="D18" s="11">
        <f t="shared" ref="D18:P18" si="2">D44</f>
        <v>0</v>
      </c>
      <c r="E18" s="11">
        <f t="shared" si="2"/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29">
        <f t="shared" si="2"/>
        <v>0</v>
      </c>
      <c r="M18" s="11">
        <f t="shared" si="2"/>
        <v>0</v>
      </c>
      <c r="N18" s="29">
        <f t="shared" si="2"/>
        <v>0</v>
      </c>
      <c r="O18" s="11">
        <f t="shared" si="2"/>
        <v>0</v>
      </c>
      <c r="P18" s="29">
        <f t="shared" si="2"/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</row>
    <row r="19" spans="1:31" ht="63" x14ac:dyDescent="0.25">
      <c r="A19" s="8" t="s">
        <v>23</v>
      </c>
      <c r="B19" s="9" t="s">
        <v>24</v>
      </c>
      <c r="C19" s="10" t="s">
        <v>17</v>
      </c>
      <c r="D19" s="11">
        <f t="shared" ref="D19:P19" si="3">D70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1">
        <f t="shared" si="3"/>
        <v>0</v>
      </c>
      <c r="J19" s="11">
        <f t="shared" si="3"/>
        <v>0</v>
      </c>
      <c r="K19" s="11">
        <f t="shared" si="3"/>
        <v>0</v>
      </c>
      <c r="L19" s="11">
        <f t="shared" si="3"/>
        <v>0</v>
      </c>
      <c r="M19" s="11">
        <f t="shared" si="3"/>
        <v>0</v>
      </c>
      <c r="N19" s="11">
        <f t="shared" si="3"/>
        <v>0</v>
      </c>
      <c r="O19" s="11">
        <f t="shared" si="3"/>
        <v>0</v>
      </c>
      <c r="P19" s="11">
        <f t="shared" si="3"/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31.5" x14ac:dyDescent="0.25">
      <c r="A20" s="8" t="s">
        <v>25</v>
      </c>
      <c r="B20" s="9" t="s">
        <v>26</v>
      </c>
      <c r="C20" s="10" t="s">
        <v>17</v>
      </c>
      <c r="D20" s="11">
        <f t="shared" ref="D20:P22" si="4">D73</f>
        <v>0</v>
      </c>
      <c r="E20" s="11">
        <f t="shared" si="4"/>
        <v>0</v>
      </c>
      <c r="F20" s="11">
        <f t="shared" si="4"/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f t="shared" si="4"/>
        <v>0</v>
      </c>
      <c r="L20" s="11">
        <f t="shared" si="4"/>
        <v>0</v>
      </c>
      <c r="M20" s="11">
        <f t="shared" si="4"/>
        <v>0</v>
      </c>
      <c r="N20" s="11">
        <f t="shared" si="4"/>
        <v>0</v>
      </c>
      <c r="O20" s="11">
        <f t="shared" si="4"/>
        <v>0</v>
      </c>
      <c r="P20" s="11">
        <f t="shared" si="4"/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31.5" x14ac:dyDescent="0.25">
      <c r="A21" s="8" t="s">
        <v>27</v>
      </c>
      <c r="B21" s="9" t="s">
        <v>28</v>
      </c>
      <c r="C21" s="10" t="s">
        <v>17</v>
      </c>
      <c r="D21" s="11">
        <f t="shared" si="4"/>
        <v>0</v>
      </c>
      <c r="E21" s="11">
        <f t="shared" si="4"/>
        <v>0</v>
      </c>
      <c r="F21" s="11">
        <f t="shared" si="4"/>
        <v>0</v>
      </c>
      <c r="G21" s="11">
        <f t="shared" si="4"/>
        <v>0</v>
      </c>
      <c r="H21" s="11">
        <f t="shared" si="4"/>
        <v>0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15.75" x14ac:dyDescent="0.25">
      <c r="A22" s="8" t="s">
        <v>29</v>
      </c>
      <c r="B22" s="12" t="s">
        <v>30</v>
      </c>
      <c r="C22" s="10" t="s">
        <v>17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  <c r="I22" s="11">
        <f t="shared" si="4"/>
        <v>0</v>
      </c>
      <c r="J22" s="11">
        <f t="shared" si="4"/>
        <v>0</v>
      </c>
      <c r="K22" s="11">
        <f t="shared" si="4"/>
        <v>0</v>
      </c>
      <c r="L22" s="11">
        <f t="shared" si="4"/>
        <v>0</v>
      </c>
      <c r="M22" s="11">
        <f t="shared" si="4"/>
        <v>0</v>
      </c>
      <c r="N22" s="11">
        <f t="shared" si="4"/>
        <v>0</v>
      </c>
      <c r="O22" s="11">
        <f t="shared" si="4"/>
        <v>0</v>
      </c>
      <c r="P22" s="11">
        <f t="shared" si="4"/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4">
        <f t="shared" ref="D23:P23" si="5">SUM(D24,D44,D70,D73,D74,D75)</f>
        <v>0</v>
      </c>
      <c r="E23" s="84">
        <f t="shared" si="5"/>
        <v>0</v>
      </c>
      <c r="F23" s="84">
        <f t="shared" si="5"/>
        <v>0</v>
      </c>
      <c r="G23" s="84">
        <f t="shared" si="5"/>
        <v>0</v>
      </c>
      <c r="H23" s="84">
        <f t="shared" si="5"/>
        <v>0</v>
      </c>
      <c r="I23" s="84">
        <f t="shared" si="5"/>
        <v>0</v>
      </c>
      <c r="J23" s="84">
        <f t="shared" si="5"/>
        <v>0</v>
      </c>
      <c r="K23" s="84">
        <f t="shared" si="5"/>
        <v>0</v>
      </c>
      <c r="L23" s="28">
        <f t="shared" si="5"/>
        <v>0</v>
      </c>
      <c r="M23" s="84">
        <f t="shared" si="5"/>
        <v>0</v>
      </c>
      <c r="N23" s="28">
        <f t="shared" si="5"/>
        <v>0</v>
      </c>
      <c r="O23" s="84">
        <f t="shared" si="5"/>
        <v>0</v>
      </c>
      <c r="P23" s="28">
        <f t="shared" si="5"/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  <c r="AC23" s="84">
        <v>0</v>
      </c>
      <c r="AD23" s="84">
        <v>0</v>
      </c>
      <c r="AE23" s="84">
        <v>0</v>
      </c>
    </row>
    <row r="24" spans="1:31" ht="31.5" x14ac:dyDescent="0.25">
      <c r="A24" s="16" t="s">
        <v>33</v>
      </c>
      <c r="B24" s="17" t="s">
        <v>34</v>
      </c>
      <c r="C24" s="18" t="s">
        <v>17</v>
      </c>
      <c r="D24" s="85">
        <f t="shared" ref="D24:P24" si="6">SUM(D25,D29,D32,D41)</f>
        <v>0</v>
      </c>
      <c r="E24" s="85">
        <f t="shared" si="6"/>
        <v>0</v>
      </c>
      <c r="F24" s="85">
        <f t="shared" si="6"/>
        <v>0</v>
      </c>
      <c r="G24" s="85">
        <f t="shared" si="6"/>
        <v>0</v>
      </c>
      <c r="H24" s="85">
        <f t="shared" si="6"/>
        <v>0</v>
      </c>
      <c r="I24" s="85">
        <f t="shared" si="6"/>
        <v>0</v>
      </c>
      <c r="J24" s="85">
        <f t="shared" si="6"/>
        <v>0</v>
      </c>
      <c r="K24" s="85">
        <f t="shared" si="6"/>
        <v>0</v>
      </c>
      <c r="L24" s="85">
        <f t="shared" si="6"/>
        <v>0</v>
      </c>
      <c r="M24" s="85">
        <f t="shared" si="6"/>
        <v>0</v>
      </c>
      <c r="N24" s="85">
        <f t="shared" si="6"/>
        <v>0</v>
      </c>
      <c r="O24" s="85">
        <f t="shared" si="6"/>
        <v>0</v>
      </c>
      <c r="P24" s="85">
        <f t="shared" si="6"/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</row>
    <row r="25" spans="1:31" ht="47.25" x14ac:dyDescent="0.25">
      <c r="A25" s="19" t="s">
        <v>35</v>
      </c>
      <c r="B25" s="20" t="s">
        <v>36</v>
      </c>
      <c r="C25" s="21" t="s">
        <v>17</v>
      </c>
      <c r="D25" s="86">
        <f t="shared" ref="D25:P25" si="7">SUM(D26:D28)</f>
        <v>0</v>
      </c>
      <c r="E25" s="86">
        <f t="shared" si="7"/>
        <v>0</v>
      </c>
      <c r="F25" s="86">
        <f t="shared" si="7"/>
        <v>0</v>
      </c>
      <c r="G25" s="86">
        <f t="shared" si="7"/>
        <v>0</v>
      </c>
      <c r="H25" s="86">
        <f t="shared" si="7"/>
        <v>0</v>
      </c>
      <c r="I25" s="86">
        <f t="shared" si="7"/>
        <v>0</v>
      </c>
      <c r="J25" s="86">
        <f t="shared" si="7"/>
        <v>0</v>
      </c>
      <c r="K25" s="86">
        <f t="shared" si="7"/>
        <v>0</v>
      </c>
      <c r="L25" s="86">
        <f t="shared" si="7"/>
        <v>0</v>
      </c>
      <c r="M25" s="86">
        <f t="shared" si="7"/>
        <v>0</v>
      </c>
      <c r="N25" s="86">
        <f t="shared" si="7"/>
        <v>0</v>
      </c>
      <c r="O25" s="86">
        <f t="shared" si="7"/>
        <v>0</v>
      </c>
      <c r="P25" s="86">
        <f t="shared" si="7"/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</row>
    <row r="26" spans="1:31" ht="63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63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47.25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31.5" x14ac:dyDescent="0.25">
      <c r="A29" s="19" t="s">
        <v>43</v>
      </c>
      <c r="B29" s="20" t="s">
        <v>44</v>
      </c>
      <c r="C29" s="21" t="s">
        <v>17</v>
      </c>
      <c r="D29" s="86">
        <f t="shared" ref="D29:P29" si="8">SUM(D30:D31)</f>
        <v>0</v>
      </c>
      <c r="E29" s="86">
        <f t="shared" si="8"/>
        <v>0</v>
      </c>
      <c r="F29" s="86">
        <f t="shared" si="8"/>
        <v>0</v>
      </c>
      <c r="G29" s="86">
        <f t="shared" si="8"/>
        <v>0</v>
      </c>
      <c r="H29" s="86">
        <f t="shared" si="8"/>
        <v>0</v>
      </c>
      <c r="I29" s="86">
        <f t="shared" si="8"/>
        <v>0</v>
      </c>
      <c r="J29" s="86">
        <f t="shared" si="8"/>
        <v>0</v>
      </c>
      <c r="K29" s="86">
        <f t="shared" si="8"/>
        <v>0</v>
      </c>
      <c r="L29" s="86">
        <f t="shared" si="8"/>
        <v>0</v>
      </c>
      <c r="M29" s="86">
        <f t="shared" si="8"/>
        <v>0</v>
      </c>
      <c r="N29" s="86">
        <f t="shared" si="8"/>
        <v>0</v>
      </c>
      <c r="O29" s="86">
        <f t="shared" si="8"/>
        <v>0</v>
      </c>
      <c r="P29" s="86">
        <f t="shared" si="8"/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</row>
    <row r="30" spans="1:31" ht="63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47.2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47.25" x14ac:dyDescent="0.25">
      <c r="A32" s="19" t="s">
        <v>49</v>
      </c>
      <c r="B32" s="20" t="s">
        <v>50</v>
      </c>
      <c r="C32" s="21" t="s">
        <v>17</v>
      </c>
      <c r="D32" s="86">
        <f t="shared" ref="D32:P32" si="9">SUM(D33:D40)</f>
        <v>0</v>
      </c>
      <c r="E32" s="86">
        <f t="shared" si="9"/>
        <v>0</v>
      </c>
      <c r="F32" s="86">
        <f t="shared" si="9"/>
        <v>0</v>
      </c>
      <c r="G32" s="86">
        <f t="shared" si="9"/>
        <v>0</v>
      </c>
      <c r="H32" s="86">
        <f t="shared" si="9"/>
        <v>0</v>
      </c>
      <c r="I32" s="86">
        <f t="shared" si="9"/>
        <v>0</v>
      </c>
      <c r="J32" s="86">
        <f t="shared" si="9"/>
        <v>0</v>
      </c>
      <c r="K32" s="86">
        <f t="shared" si="9"/>
        <v>0</v>
      </c>
      <c r="L32" s="86">
        <f t="shared" si="9"/>
        <v>0</v>
      </c>
      <c r="M32" s="86">
        <f t="shared" si="9"/>
        <v>0</v>
      </c>
      <c r="N32" s="86">
        <f t="shared" si="9"/>
        <v>0</v>
      </c>
      <c r="O32" s="86">
        <f t="shared" si="9"/>
        <v>0</v>
      </c>
      <c r="P32" s="86">
        <f t="shared" si="9"/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</row>
    <row r="33" spans="1:31" ht="31.5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94.5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78.75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94.5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31.5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94.5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78.75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94.5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78.75" x14ac:dyDescent="0.25">
      <c r="A41" s="19" t="s">
        <v>58</v>
      </c>
      <c r="B41" s="20" t="s">
        <v>59</v>
      </c>
      <c r="C41" s="21" t="s">
        <v>17</v>
      </c>
      <c r="D41" s="86">
        <f t="shared" ref="D41:P41" si="10">SUM(D42:D43)</f>
        <v>0</v>
      </c>
      <c r="E41" s="86">
        <f t="shared" si="10"/>
        <v>0</v>
      </c>
      <c r="F41" s="86">
        <f t="shared" si="10"/>
        <v>0</v>
      </c>
      <c r="G41" s="86">
        <f t="shared" si="10"/>
        <v>0</v>
      </c>
      <c r="H41" s="86">
        <f t="shared" si="10"/>
        <v>0</v>
      </c>
      <c r="I41" s="86">
        <f t="shared" si="10"/>
        <v>0</v>
      </c>
      <c r="J41" s="86">
        <f t="shared" si="10"/>
        <v>0</v>
      </c>
      <c r="K41" s="86">
        <f t="shared" si="10"/>
        <v>0</v>
      </c>
      <c r="L41" s="86">
        <f t="shared" si="10"/>
        <v>0</v>
      </c>
      <c r="M41" s="86">
        <f t="shared" si="10"/>
        <v>0</v>
      </c>
      <c r="N41" s="86">
        <f t="shared" si="10"/>
        <v>0</v>
      </c>
      <c r="O41" s="86">
        <f t="shared" si="10"/>
        <v>0</v>
      </c>
      <c r="P41" s="86">
        <f t="shared" si="10"/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</row>
    <row r="42" spans="1:31" ht="63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78.75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31.5" x14ac:dyDescent="0.25">
      <c r="A44" s="16" t="s">
        <v>64</v>
      </c>
      <c r="B44" s="17" t="s">
        <v>65</v>
      </c>
      <c r="C44" s="18" t="s">
        <v>17</v>
      </c>
      <c r="D44" s="85">
        <f t="shared" ref="D44:P44" si="11">SUM(D45,D52,D58,D67)</f>
        <v>0</v>
      </c>
      <c r="E44" s="85">
        <f t="shared" si="11"/>
        <v>0</v>
      </c>
      <c r="F44" s="85">
        <f t="shared" si="11"/>
        <v>0</v>
      </c>
      <c r="G44" s="85">
        <f t="shared" si="11"/>
        <v>0</v>
      </c>
      <c r="H44" s="85">
        <f t="shared" si="11"/>
        <v>0</v>
      </c>
      <c r="I44" s="85">
        <f t="shared" si="11"/>
        <v>0</v>
      </c>
      <c r="J44" s="85">
        <f t="shared" si="11"/>
        <v>0</v>
      </c>
      <c r="K44" s="85">
        <f t="shared" si="11"/>
        <v>0</v>
      </c>
      <c r="L44" s="30">
        <f t="shared" si="11"/>
        <v>0</v>
      </c>
      <c r="M44" s="85">
        <f t="shared" si="11"/>
        <v>0</v>
      </c>
      <c r="N44" s="30">
        <f t="shared" si="11"/>
        <v>0</v>
      </c>
      <c r="O44" s="85">
        <f t="shared" si="11"/>
        <v>0</v>
      </c>
      <c r="P44" s="30">
        <f t="shared" si="11"/>
        <v>0</v>
      </c>
      <c r="Q44" s="85">
        <v>0</v>
      </c>
      <c r="R44" s="85">
        <v>0</v>
      </c>
      <c r="S44" s="85">
        <v>0</v>
      </c>
      <c r="T44" s="85">
        <v>0</v>
      </c>
      <c r="U44" s="85">
        <v>0</v>
      </c>
      <c r="V44" s="85">
        <v>0</v>
      </c>
      <c r="W44" s="85">
        <v>0</v>
      </c>
      <c r="X44" s="85">
        <v>0</v>
      </c>
      <c r="Y44" s="85">
        <v>0</v>
      </c>
      <c r="Z44" s="85">
        <v>0</v>
      </c>
      <c r="AA44" s="85">
        <v>0</v>
      </c>
      <c r="AB44" s="85">
        <v>0</v>
      </c>
      <c r="AC44" s="85">
        <v>0</v>
      </c>
      <c r="AD44" s="85">
        <v>0</v>
      </c>
      <c r="AE44" s="85">
        <v>0</v>
      </c>
    </row>
    <row r="45" spans="1:31" ht="63" x14ac:dyDescent="0.25">
      <c r="A45" s="19" t="s">
        <v>66</v>
      </c>
      <c r="B45" s="20" t="s">
        <v>67</v>
      </c>
      <c r="C45" s="21" t="s">
        <v>17</v>
      </c>
      <c r="D45" s="86">
        <f t="shared" ref="D45:P45" si="12">SUM(D46,D47)</f>
        <v>0</v>
      </c>
      <c r="E45" s="86">
        <f t="shared" si="12"/>
        <v>0</v>
      </c>
      <c r="F45" s="86">
        <f t="shared" si="12"/>
        <v>0</v>
      </c>
      <c r="G45" s="86">
        <f t="shared" si="12"/>
        <v>0</v>
      </c>
      <c r="H45" s="86">
        <f t="shared" si="12"/>
        <v>0</v>
      </c>
      <c r="I45" s="86">
        <f t="shared" si="12"/>
        <v>0</v>
      </c>
      <c r="J45" s="86">
        <f t="shared" si="12"/>
        <v>0</v>
      </c>
      <c r="K45" s="86">
        <f t="shared" si="12"/>
        <v>0</v>
      </c>
      <c r="L45" s="86">
        <f t="shared" si="12"/>
        <v>0</v>
      </c>
      <c r="M45" s="86">
        <f t="shared" si="12"/>
        <v>0</v>
      </c>
      <c r="N45" s="86">
        <f t="shared" si="12"/>
        <v>0</v>
      </c>
      <c r="O45" s="86">
        <f t="shared" si="12"/>
        <v>0</v>
      </c>
      <c r="P45" s="86">
        <f t="shared" si="12"/>
        <v>0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</row>
    <row r="46" spans="1:31" ht="31.5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47.25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63" x14ac:dyDescent="0.25">
      <c r="A48" s="8" t="s">
        <v>507</v>
      </c>
      <c r="B48" s="23" t="s">
        <v>496</v>
      </c>
      <c r="C48" s="23" t="s">
        <v>497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63" x14ac:dyDescent="0.25">
      <c r="A49" s="8" t="s">
        <v>508</v>
      </c>
      <c r="B49" s="23" t="s">
        <v>498</v>
      </c>
      <c r="C49" s="23" t="s">
        <v>499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</row>
    <row r="50" spans="1:31" ht="63" x14ac:dyDescent="0.25">
      <c r="A50" s="8" t="s">
        <v>509</v>
      </c>
      <c r="B50" s="23" t="s">
        <v>500</v>
      </c>
      <c r="C50" s="23" t="s">
        <v>501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</row>
    <row r="51" spans="1:31" ht="63" x14ac:dyDescent="0.25">
      <c r="A51" s="8" t="s">
        <v>510</v>
      </c>
      <c r="B51" s="23" t="s">
        <v>502</v>
      </c>
      <c r="C51" s="23" t="s">
        <v>503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</row>
    <row r="52" spans="1:31" ht="47.25" x14ac:dyDescent="0.25">
      <c r="A52" s="19" t="s">
        <v>72</v>
      </c>
      <c r="B52" s="20" t="s">
        <v>73</v>
      </c>
      <c r="C52" s="20" t="s">
        <v>17</v>
      </c>
      <c r="D52" s="86">
        <f t="shared" ref="D52:P52" si="13">SUM(D53,D54)</f>
        <v>0</v>
      </c>
      <c r="E52" s="86">
        <f t="shared" si="13"/>
        <v>0</v>
      </c>
      <c r="F52" s="86">
        <f t="shared" si="13"/>
        <v>0</v>
      </c>
      <c r="G52" s="86">
        <f t="shared" si="13"/>
        <v>0</v>
      </c>
      <c r="H52" s="86">
        <f t="shared" si="13"/>
        <v>0</v>
      </c>
      <c r="I52" s="86">
        <f t="shared" si="13"/>
        <v>0</v>
      </c>
      <c r="J52" s="86">
        <f t="shared" si="13"/>
        <v>0</v>
      </c>
      <c r="K52" s="86">
        <f t="shared" si="13"/>
        <v>0</v>
      </c>
      <c r="L52" s="31">
        <f t="shared" si="13"/>
        <v>0</v>
      </c>
      <c r="M52" s="86">
        <f t="shared" si="13"/>
        <v>0</v>
      </c>
      <c r="N52" s="31">
        <f t="shared" si="13"/>
        <v>0</v>
      </c>
      <c r="O52" s="86">
        <f t="shared" si="13"/>
        <v>0</v>
      </c>
      <c r="P52" s="31">
        <f t="shared" si="13"/>
        <v>0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0</v>
      </c>
      <c r="AA52" s="86">
        <v>0</v>
      </c>
      <c r="AB52" s="86">
        <v>0</v>
      </c>
      <c r="AC52" s="86">
        <v>0</v>
      </c>
      <c r="AD52" s="86">
        <v>0</v>
      </c>
      <c r="AE52" s="86">
        <v>0</v>
      </c>
    </row>
    <row r="53" spans="1:31" ht="31.5" x14ac:dyDescent="0.25">
      <c r="A53" s="8" t="s">
        <v>74</v>
      </c>
      <c r="B53" s="9" t="s">
        <v>75</v>
      </c>
      <c r="C53" s="9" t="s">
        <v>17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</row>
    <row r="54" spans="1:31" ht="31.5" x14ac:dyDescent="0.25">
      <c r="A54" s="8" t="s">
        <v>76</v>
      </c>
      <c r="B54" s="25" t="s">
        <v>77</v>
      </c>
      <c r="C54" s="25" t="s">
        <v>17</v>
      </c>
      <c r="D54" s="11">
        <f t="shared" ref="D54:P54" si="14">SUM(D55:D57)</f>
        <v>0</v>
      </c>
      <c r="E54" s="11">
        <f t="shared" si="14"/>
        <v>0</v>
      </c>
      <c r="F54" s="11">
        <f t="shared" si="14"/>
        <v>0</v>
      </c>
      <c r="G54" s="11">
        <f t="shared" si="14"/>
        <v>0</v>
      </c>
      <c r="H54" s="11">
        <f t="shared" si="14"/>
        <v>0</v>
      </c>
      <c r="I54" s="11">
        <f t="shared" si="14"/>
        <v>0</v>
      </c>
      <c r="J54" s="11">
        <f t="shared" si="14"/>
        <v>0</v>
      </c>
      <c r="K54" s="11">
        <f t="shared" si="14"/>
        <v>0</v>
      </c>
      <c r="L54" s="29">
        <f t="shared" si="14"/>
        <v>0</v>
      </c>
      <c r="M54" s="11">
        <f t="shared" si="14"/>
        <v>0</v>
      </c>
      <c r="N54" s="29">
        <f t="shared" si="14"/>
        <v>0</v>
      </c>
      <c r="O54" s="11">
        <f t="shared" si="14"/>
        <v>0</v>
      </c>
      <c r="P54" s="29">
        <f t="shared" si="14"/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</row>
    <row r="55" spans="1:31" ht="78.75" x14ac:dyDescent="0.25">
      <c r="A55" s="22" t="s">
        <v>78</v>
      </c>
      <c r="B55" s="23" t="s">
        <v>504</v>
      </c>
      <c r="C55" s="23" t="s">
        <v>466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126" x14ac:dyDescent="0.25">
      <c r="A56" s="22" t="s">
        <v>79</v>
      </c>
      <c r="B56" s="23" t="s">
        <v>505</v>
      </c>
      <c r="C56" s="23" t="s">
        <v>467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</row>
    <row r="57" spans="1:31" ht="63" x14ac:dyDescent="0.25">
      <c r="A57" s="22" t="s">
        <v>80</v>
      </c>
      <c r="B57" s="23" t="s">
        <v>506</v>
      </c>
      <c r="C57" s="23" t="s">
        <v>468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</row>
    <row r="58" spans="1:31" ht="31.5" x14ac:dyDescent="0.25">
      <c r="A58" s="19" t="s">
        <v>81</v>
      </c>
      <c r="B58" s="20" t="s">
        <v>82</v>
      </c>
      <c r="C58" s="21" t="s">
        <v>17</v>
      </c>
      <c r="D58" s="86">
        <f t="shared" ref="D58:P58" si="15">SUM(D59:D66)</f>
        <v>0</v>
      </c>
      <c r="E58" s="86">
        <f t="shared" si="15"/>
        <v>0</v>
      </c>
      <c r="F58" s="86">
        <f t="shared" si="15"/>
        <v>0</v>
      </c>
      <c r="G58" s="86">
        <f t="shared" si="15"/>
        <v>0</v>
      </c>
      <c r="H58" s="86">
        <f t="shared" si="15"/>
        <v>0</v>
      </c>
      <c r="I58" s="86">
        <f t="shared" si="15"/>
        <v>0</v>
      </c>
      <c r="J58" s="86">
        <f t="shared" si="15"/>
        <v>0</v>
      </c>
      <c r="K58" s="86">
        <f t="shared" si="15"/>
        <v>0</v>
      </c>
      <c r="L58" s="86">
        <f t="shared" si="15"/>
        <v>0</v>
      </c>
      <c r="M58" s="86">
        <f t="shared" si="15"/>
        <v>0</v>
      </c>
      <c r="N58" s="86">
        <f t="shared" si="15"/>
        <v>0</v>
      </c>
      <c r="O58" s="86">
        <f t="shared" si="15"/>
        <v>0</v>
      </c>
      <c r="P58" s="86">
        <f t="shared" si="15"/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</row>
    <row r="59" spans="1:31" ht="31.5" x14ac:dyDescent="0.25">
      <c r="A59" s="8" t="s">
        <v>83</v>
      </c>
      <c r="B59" s="9" t="s">
        <v>84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31.5" x14ac:dyDescent="0.25">
      <c r="A60" s="8" t="s">
        <v>85</v>
      </c>
      <c r="B60" s="9" t="s">
        <v>86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31.5" x14ac:dyDescent="0.25">
      <c r="A61" s="8" t="s">
        <v>87</v>
      </c>
      <c r="B61" s="9" t="s">
        <v>88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31.5" x14ac:dyDescent="0.25">
      <c r="A62" s="8" t="s">
        <v>89</v>
      </c>
      <c r="B62" s="9" t="s">
        <v>90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47.25" x14ac:dyDescent="0.25">
      <c r="A63" s="8" t="s">
        <v>91</v>
      </c>
      <c r="B63" s="9" t="s">
        <v>92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47.25" x14ac:dyDescent="0.25">
      <c r="A64" s="8" t="s">
        <v>93</v>
      </c>
      <c r="B64" s="9" t="s">
        <v>94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47.25" x14ac:dyDescent="0.25">
      <c r="A65" s="8" t="s">
        <v>95</v>
      </c>
      <c r="B65" s="9" t="s">
        <v>96</v>
      </c>
      <c r="C65" s="11" t="s">
        <v>17</v>
      </c>
      <c r="D65" s="11" t="s">
        <v>18</v>
      </c>
      <c r="E65" s="11" t="s">
        <v>18</v>
      </c>
      <c r="F65" s="11" t="s">
        <v>18</v>
      </c>
      <c r="G65" s="11" t="s">
        <v>18</v>
      </c>
      <c r="H65" s="11" t="s">
        <v>18</v>
      </c>
      <c r="I65" s="11" t="s">
        <v>18</v>
      </c>
      <c r="J65" s="11" t="s">
        <v>18</v>
      </c>
      <c r="K65" s="11" t="s">
        <v>18</v>
      </c>
      <c r="L65" s="11" t="s">
        <v>18</v>
      </c>
      <c r="M65" s="11" t="s">
        <v>18</v>
      </c>
      <c r="N65" s="11" t="s">
        <v>18</v>
      </c>
      <c r="O65" s="11" t="s">
        <v>18</v>
      </c>
      <c r="P65" s="11" t="s">
        <v>18</v>
      </c>
      <c r="Q65" s="11" t="s">
        <v>18</v>
      </c>
      <c r="R65" s="11" t="s">
        <v>18</v>
      </c>
      <c r="S65" s="11" t="s">
        <v>18</v>
      </c>
      <c r="T65" s="11" t="s">
        <v>18</v>
      </c>
      <c r="U65" s="11" t="s">
        <v>18</v>
      </c>
      <c r="V65" s="11" t="s">
        <v>18</v>
      </c>
      <c r="W65" s="11" t="s">
        <v>18</v>
      </c>
      <c r="X65" s="11" t="s">
        <v>18</v>
      </c>
      <c r="Y65" s="11" t="s">
        <v>18</v>
      </c>
      <c r="Z65" s="11" t="s">
        <v>18</v>
      </c>
      <c r="AA65" s="11" t="s">
        <v>18</v>
      </c>
      <c r="AB65" s="11" t="s">
        <v>18</v>
      </c>
      <c r="AC65" s="11" t="s">
        <v>18</v>
      </c>
      <c r="AD65" s="11" t="s">
        <v>18</v>
      </c>
      <c r="AE65" s="11" t="s">
        <v>18</v>
      </c>
    </row>
    <row r="66" spans="1:31" ht="47.25" x14ac:dyDescent="0.25">
      <c r="A66" s="8" t="s">
        <v>97</v>
      </c>
      <c r="B66" s="9" t="s">
        <v>98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47.25" x14ac:dyDescent="0.25">
      <c r="A67" s="19" t="s">
        <v>99</v>
      </c>
      <c r="B67" s="20" t="s">
        <v>100</v>
      </c>
      <c r="C67" s="21" t="s">
        <v>17</v>
      </c>
      <c r="D67" s="86">
        <f t="shared" ref="D67:P67" si="16">SUM(D68:D69)</f>
        <v>0</v>
      </c>
      <c r="E67" s="86">
        <f t="shared" si="16"/>
        <v>0</v>
      </c>
      <c r="F67" s="86">
        <f t="shared" si="16"/>
        <v>0</v>
      </c>
      <c r="G67" s="86">
        <f t="shared" si="16"/>
        <v>0</v>
      </c>
      <c r="H67" s="86">
        <f t="shared" si="16"/>
        <v>0</v>
      </c>
      <c r="I67" s="86">
        <f t="shared" si="16"/>
        <v>0</v>
      </c>
      <c r="J67" s="86">
        <f t="shared" si="16"/>
        <v>0</v>
      </c>
      <c r="K67" s="86">
        <f t="shared" si="16"/>
        <v>0</v>
      </c>
      <c r="L67" s="86">
        <f t="shared" si="16"/>
        <v>0</v>
      </c>
      <c r="M67" s="86">
        <f t="shared" si="16"/>
        <v>0</v>
      </c>
      <c r="N67" s="86">
        <f t="shared" si="16"/>
        <v>0</v>
      </c>
      <c r="O67" s="86">
        <f t="shared" si="16"/>
        <v>0</v>
      </c>
      <c r="P67" s="86">
        <f t="shared" si="16"/>
        <v>0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</row>
    <row r="68" spans="1:31" ht="31.5" x14ac:dyDescent="0.25">
      <c r="A68" s="8" t="s">
        <v>101</v>
      </c>
      <c r="B68" s="9" t="s">
        <v>102</v>
      </c>
      <c r="C68" s="11" t="s">
        <v>17</v>
      </c>
      <c r="D68" s="11" t="s">
        <v>18</v>
      </c>
      <c r="E68" s="11" t="s">
        <v>18</v>
      </c>
      <c r="F68" s="11" t="s">
        <v>18</v>
      </c>
      <c r="G68" s="11" t="s">
        <v>18</v>
      </c>
      <c r="H68" s="11" t="s">
        <v>18</v>
      </c>
      <c r="I68" s="11" t="s">
        <v>18</v>
      </c>
      <c r="J68" s="11" t="s">
        <v>18</v>
      </c>
      <c r="K68" s="11" t="s">
        <v>18</v>
      </c>
      <c r="L68" s="11" t="s">
        <v>18</v>
      </c>
      <c r="M68" s="11" t="s">
        <v>18</v>
      </c>
      <c r="N68" s="11" t="s">
        <v>18</v>
      </c>
      <c r="O68" s="11" t="s">
        <v>18</v>
      </c>
      <c r="P68" s="11" t="s">
        <v>18</v>
      </c>
      <c r="Q68" s="11" t="s">
        <v>18</v>
      </c>
      <c r="R68" s="11" t="s">
        <v>18</v>
      </c>
      <c r="S68" s="11" t="s">
        <v>18</v>
      </c>
      <c r="T68" s="11" t="s">
        <v>18</v>
      </c>
      <c r="U68" s="11" t="s">
        <v>18</v>
      </c>
      <c r="V68" s="11" t="s">
        <v>18</v>
      </c>
      <c r="W68" s="11" t="s">
        <v>18</v>
      </c>
      <c r="X68" s="11" t="s">
        <v>18</v>
      </c>
      <c r="Y68" s="11" t="s">
        <v>18</v>
      </c>
      <c r="Z68" s="11" t="s">
        <v>18</v>
      </c>
      <c r="AA68" s="11" t="s">
        <v>18</v>
      </c>
      <c r="AB68" s="11" t="s">
        <v>18</v>
      </c>
      <c r="AC68" s="11" t="s">
        <v>18</v>
      </c>
      <c r="AD68" s="11" t="s">
        <v>18</v>
      </c>
      <c r="AE68" s="11" t="s">
        <v>18</v>
      </c>
    </row>
    <row r="69" spans="1:31" ht="47.25" x14ac:dyDescent="0.25">
      <c r="A69" s="8" t="s">
        <v>103</v>
      </c>
      <c r="B69" s="9" t="s">
        <v>104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63" x14ac:dyDescent="0.25">
      <c r="A70" s="16" t="s">
        <v>105</v>
      </c>
      <c r="B70" s="17" t="s">
        <v>106</v>
      </c>
      <c r="C70" s="18" t="s">
        <v>17</v>
      </c>
      <c r="D70" s="85">
        <f t="shared" ref="D70:P70" si="17">SUM(D71:D72)</f>
        <v>0</v>
      </c>
      <c r="E70" s="85">
        <f t="shared" si="17"/>
        <v>0</v>
      </c>
      <c r="F70" s="85">
        <f t="shared" si="17"/>
        <v>0</v>
      </c>
      <c r="G70" s="85">
        <f t="shared" si="17"/>
        <v>0</v>
      </c>
      <c r="H70" s="85">
        <f t="shared" si="17"/>
        <v>0</v>
      </c>
      <c r="I70" s="85">
        <f t="shared" si="17"/>
        <v>0</v>
      </c>
      <c r="J70" s="85">
        <f t="shared" si="17"/>
        <v>0</v>
      </c>
      <c r="K70" s="85">
        <f t="shared" si="17"/>
        <v>0</v>
      </c>
      <c r="L70" s="85">
        <f t="shared" si="17"/>
        <v>0</v>
      </c>
      <c r="M70" s="85">
        <f t="shared" si="17"/>
        <v>0</v>
      </c>
      <c r="N70" s="85">
        <f t="shared" si="17"/>
        <v>0</v>
      </c>
      <c r="O70" s="85">
        <f t="shared" si="17"/>
        <v>0</v>
      </c>
      <c r="P70" s="85">
        <f t="shared" si="17"/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5">
        <v>0</v>
      </c>
      <c r="AE70" s="85">
        <v>0</v>
      </c>
    </row>
    <row r="71" spans="1:31" ht="63" x14ac:dyDescent="0.25">
      <c r="A71" s="8" t="s">
        <v>107</v>
      </c>
      <c r="B71" s="9" t="s">
        <v>108</v>
      </c>
      <c r="C71" s="11" t="s">
        <v>17</v>
      </c>
      <c r="D71" s="11" t="s">
        <v>18</v>
      </c>
      <c r="E71" s="11" t="s">
        <v>18</v>
      </c>
      <c r="F71" s="11" t="s">
        <v>18</v>
      </c>
      <c r="G71" s="11" t="s">
        <v>18</v>
      </c>
      <c r="H71" s="11" t="s">
        <v>18</v>
      </c>
      <c r="I71" s="11" t="s">
        <v>18</v>
      </c>
      <c r="J71" s="11" t="s">
        <v>18</v>
      </c>
      <c r="K71" s="11" t="s">
        <v>18</v>
      </c>
      <c r="L71" s="11" t="s">
        <v>18</v>
      </c>
      <c r="M71" s="11" t="s">
        <v>18</v>
      </c>
      <c r="N71" s="11" t="s">
        <v>18</v>
      </c>
      <c r="O71" s="11" t="s">
        <v>18</v>
      </c>
      <c r="P71" s="11" t="s">
        <v>18</v>
      </c>
      <c r="Q71" s="11" t="s">
        <v>18</v>
      </c>
      <c r="R71" s="11" t="s">
        <v>18</v>
      </c>
      <c r="S71" s="11" t="s">
        <v>18</v>
      </c>
      <c r="T71" s="11" t="s">
        <v>18</v>
      </c>
      <c r="U71" s="11" t="s">
        <v>18</v>
      </c>
      <c r="V71" s="11" t="s">
        <v>18</v>
      </c>
      <c r="W71" s="11" t="s">
        <v>18</v>
      </c>
      <c r="X71" s="11" t="s">
        <v>18</v>
      </c>
      <c r="Y71" s="11" t="s">
        <v>18</v>
      </c>
      <c r="Z71" s="11" t="s">
        <v>18</v>
      </c>
      <c r="AA71" s="11" t="s">
        <v>18</v>
      </c>
      <c r="AB71" s="11" t="s">
        <v>18</v>
      </c>
      <c r="AC71" s="11" t="s">
        <v>18</v>
      </c>
      <c r="AD71" s="11" t="s">
        <v>18</v>
      </c>
      <c r="AE71" s="11" t="s">
        <v>18</v>
      </c>
    </row>
    <row r="72" spans="1:31" ht="47.25" x14ac:dyDescent="0.25">
      <c r="A72" s="8" t="s">
        <v>109</v>
      </c>
      <c r="B72" s="9" t="s">
        <v>110</v>
      </c>
      <c r="C72" s="11" t="s">
        <v>17</v>
      </c>
      <c r="D72" s="11" t="s">
        <v>18</v>
      </c>
      <c r="E72" s="11" t="s">
        <v>18</v>
      </c>
      <c r="F72" s="11" t="s">
        <v>18</v>
      </c>
      <c r="G72" s="11" t="s">
        <v>18</v>
      </c>
      <c r="H72" s="11" t="s">
        <v>18</v>
      </c>
      <c r="I72" s="11" t="s">
        <v>18</v>
      </c>
      <c r="J72" s="11" t="s">
        <v>18</v>
      </c>
      <c r="K72" s="11" t="s">
        <v>18</v>
      </c>
      <c r="L72" s="11" t="s">
        <v>18</v>
      </c>
      <c r="M72" s="11" t="s">
        <v>18</v>
      </c>
      <c r="N72" s="11" t="s">
        <v>18</v>
      </c>
      <c r="O72" s="11" t="s">
        <v>18</v>
      </c>
      <c r="P72" s="11" t="s">
        <v>18</v>
      </c>
      <c r="Q72" s="11" t="s">
        <v>18</v>
      </c>
      <c r="R72" s="11" t="s">
        <v>18</v>
      </c>
      <c r="S72" s="11" t="s">
        <v>18</v>
      </c>
      <c r="T72" s="11" t="s">
        <v>18</v>
      </c>
      <c r="U72" s="11" t="s">
        <v>18</v>
      </c>
      <c r="V72" s="11" t="s">
        <v>18</v>
      </c>
      <c r="W72" s="11" t="s">
        <v>18</v>
      </c>
      <c r="X72" s="11" t="s">
        <v>18</v>
      </c>
      <c r="Y72" s="11" t="s">
        <v>18</v>
      </c>
      <c r="Z72" s="11" t="s">
        <v>18</v>
      </c>
      <c r="AA72" s="11" t="s">
        <v>18</v>
      </c>
      <c r="AB72" s="11" t="s">
        <v>18</v>
      </c>
      <c r="AC72" s="11" t="s">
        <v>18</v>
      </c>
      <c r="AD72" s="11" t="s">
        <v>18</v>
      </c>
      <c r="AE72" s="11" t="s">
        <v>18</v>
      </c>
    </row>
    <row r="73" spans="1:31" ht="31.5" x14ac:dyDescent="0.25">
      <c r="A73" s="16" t="s">
        <v>111</v>
      </c>
      <c r="B73" s="17" t="s">
        <v>112</v>
      </c>
      <c r="C73" s="18" t="s">
        <v>17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</row>
    <row r="74" spans="1:31" ht="47.25" x14ac:dyDescent="0.25">
      <c r="A74" s="16" t="s">
        <v>113</v>
      </c>
      <c r="B74" s="17" t="s">
        <v>114</v>
      </c>
      <c r="C74" s="18" t="s">
        <v>17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</row>
    <row r="75" spans="1:31" ht="31.5" x14ac:dyDescent="0.25">
      <c r="A75" s="16" t="s">
        <v>115</v>
      </c>
      <c r="B75" s="17" t="s">
        <v>116</v>
      </c>
      <c r="C75" s="18" t="s">
        <v>17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85">
        <v>0</v>
      </c>
      <c r="AC75" s="85">
        <v>0</v>
      </c>
      <c r="AD75" s="85">
        <v>0</v>
      </c>
      <c r="AE75" s="85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AE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17" orientation="landscape" horizontalDpi="180" verticalDpi="180" r:id="rId1"/>
  <rowBreaks count="1" manualBreakCount="1">
    <brk id="57" max="16383" man="1"/>
  </rowBreaks>
  <ignoredErrors>
    <ignoredError sqref="AE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5"/>
  <sheetViews>
    <sheetView view="pageBreakPreview" topLeftCell="N1" zoomScale="60" zoomScaleNormal="100" workbookViewId="0">
      <selection activeCell="V13" sqref="V13"/>
    </sheetView>
  </sheetViews>
  <sheetFormatPr defaultRowHeight="15" x14ac:dyDescent="0.25"/>
  <cols>
    <col min="1" max="1" width="17.140625" customWidth="1"/>
    <col min="2" max="2" width="49.7109375" customWidth="1"/>
    <col min="3" max="4" width="24.42578125" customWidth="1"/>
    <col min="5" max="5" width="26" customWidth="1"/>
    <col min="6" max="6" width="24.5703125" customWidth="1"/>
    <col min="7" max="7" width="24.7109375" customWidth="1"/>
    <col min="8" max="8" width="23.28515625" customWidth="1"/>
    <col min="9" max="9" width="22.140625" customWidth="1"/>
    <col min="10" max="10" width="28" customWidth="1"/>
    <col min="11" max="11" width="26.85546875" customWidth="1"/>
    <col min="12" max="12" width="23.5703125" customWidth="1"/>
    <col min="13" max="13" width="24.7109375" customWidth="1"/>
    <col min="14" max="14" width="24.140625" customWidth="1"/>
    <col min="15" max="15" width="26.28515625" customWidth="1"/>
    <col min="16" max="16" width="22.28515625" customWidth="1"/>
    <col min="17" max="17" width="22" customWidth="1"/>
    <col min="18" max="18" width="22.7109375" customWidth="1"/>
    <col min="19" max="19" width="21.5703125" customWidth="1"/>
    <col min="20" max="20" width="24.5703125" customWidth="1"/>
    <col min="21" max="21" width="26.85546875" customWidth="1"/>
    <col min="22" max="22" width="24.7109375" customWidth="1"/>
    <col min="23" max="23" width="23.5703125" customWidth="1"/>
    <col min="24" max="24" width="26.140625" customWidth="1"/>
    <col min="25" max="25" width="26" customWidth="1"/>
    <col min="26" max="26" width="24.85546875" customWidth="1"/>
    <col min="27" max="27" width="23.85546875" customWidth="1"/>
    <col min="28" max="28" width="22.140625" customWidth="1"/>
    <col min="29" max="29" width="25.28515625" customWidth="1"/>
    <col min="30" max="30" width="22.28515625" customWidth="1"/>
    <col min="31" max="31" width="26.85546875" customWidth="1"/>
  </cols>
  <sheetData>
    <row r="1" spans="1:3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31" ht="15.75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7"/>
      <c r="O2" s="77"/>
      <c r="P2" s="77"/>
      <c r="Q2" s="77"/>
      <c r="R2" s="77"/>
      <c r="S2" s="77"/>
      <c r="T2" s="77"/>
      <c r="U2" s="77"/>
      <c r="V2" s="76"/>
      <c r="W2" s="76"/>
      <c r="X2" s="76"/>
      <c r="Y2" s="76"/>
      <c r="Z2" s="76"/>
      <c r="AA2" s="76"/>
      <c r="AB2" s="76"/>
      <c r="AC2" s="76"/>
      <c r="AD2" s="170" t="s">
        <v>246</v>
      </c>
      <c r="AE2" s="170"/>
    </row>
    <row r="3" spans="1:31" ht="15.75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170" t="s">
        <v>157</v>
      </c>
      <c r="AE3" s="170"/>
    </row>
    <row r="4" spans="1:31" ht="18.75" x14ac:dyDescent="0.25">
      <c r="A4" s="193" t="s">
        <v>120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70" t="s">
        <v>158</v>
      </c>
      <c r="AE4" s="170"/>
    </row>
    <row r="5" spans="1:31" ht="18.75" x14ac:dyDescent="0.25">
      <c r="A5" s="193" t="s">
        <v>180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4" t="s">
        <v>514</v>
      </c>
      <c r="AE5" s="194"/>
    </row>
    <row r="6" spans="1:31" ht="18.75" x14ac:dyDescent="0.3">
      <c r="A6" s="191" t="s">
        <v>476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78"/>
      <c r="AE6" s="78"/>
    </row>
    <row r="7" spans="1:3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1" ht="18.75" x14ac:dyDescent="0.25">
      <c r="A8" s="173" t="s">
        <v>489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65"/>
      <c r="AE8" s="65"/>
    </row>
    <row r="9" spans="1:31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3"/>
      <c r="AE9" s="3"/>
    </row>
    <row r="10" spans="1:31" ht="18.75" x14ac:dyDescent="0.3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</row>
    <row r="11" spans="1:31" ht="18.75" x14ac:dyDescent="0.25">
      <c r="A11" s="190" t="s">
        <v>161</v>
      </c>
      <c r="B11" s="190" t="s">
        <v>1</v>
      </c>
      <c r="C11" s="190" t="s">
        <v>2</v>
      </c>
      <c r="D11" s="190" t="s">
        <v>181</v>
      </c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</row>
    <row r="12" spans="1:31" ht="130.5" customHeight="1" x14ac:dyDescent="0.25">
      <c r="A12" s="190"/>
      <c r="B12" s="190"/>
      <c r="C12" s="190"/>
      <c r="D12" s="190" t="s">
        <v>182</v>
      </c>
      <c r="E12" s="190"/>
      <c r="F12" s="190"/>
      <c r="G12" s="190"/>
      <c r="H12" s="190"/>
      <c r="I12" s="190"/>
      <c r="J12" s="190"/>
      <c r="K12" s="190"/>
      <c r="L12" s="190" t="s">
        <v>183</v>
      </c>
      <c r="M12" s="190"/>
      <c r="N12" s="190"/>
      <c r="O12" s="190"/>
      <c r="P12" s="190"/>
      <c r="Q12" s="190"/>
      <c r="R12" s="190"/>
      <c r="S12" s="190"/>
      <c r="T12" s="190"/>
      <c r="U12" s="190" t="s">
        <v>184</v>
      </c>
      <c r="V12" s="190"/>
      <c r="W12" s="190"/>
      <c r="X12" s="190" t="s">
        <v>185</v>
      </c>
      <c r="Y12" s="190"/>
      <c r="Z12" s="190" t="s">
        <v>186</v>
      </c>
      <c r="AA12" s="190"/>
      <c r="AB12" s="190"/>
      <c r="AC12" s="190" t="s">
        <v>187</v>
      </c>
      <c r="AD12" s="190"/>
      <c r="AE12" s="79" t="s">
        <v>188</v>
      </c>
    </row>
    <row r="13" spans="1:31" ht="321.75" x14ac:dyDescent="0.25">
      <c r="A13" s="190"/>
      <c r="B13" s="190"/>
      <c r="C13" s="190"/>
      <c r="D13" s="80" t="s">
        <v>189</v>
      </c>
      <c r="E13" s="80" t="s">
        <v>190</v>
      </c>
      <c r="F13" s="80" t="s">
        <v>191</v>
      </c>
      <c r="G13" s="80" t="s">
        <v>192</v>
      </c>
      <c r="H13" s="80" t="s">
        <v>193</v>
      </c>
      <c r="I13" s="80" t="s">
        <v>194</v>
      </c>
      <c r="J13" s="80" t="s">
        <v>195</v>
      </c>
      <c r="K13" s="80" t="s">
        <v>196</v>
      </c>
      <c r="L13" s="80" t="s">
        <v>197</v>
      </c>
      <c r="M13" s="80" t="s">
        <v>198</v>
      </c>
      <c r="N13" s="80" t="s">
        <v>199</v>
      </c>
      <c r="O13" s="80" t="s">
        <v>200</v>
      </c>
      <c r="P13" s="80" t="s">
        <v>201</v>
      </c>
      <c r="Q13" s="80" t="s">
        <v>202</v>
      </c>
      <c r="R13" s="80" t="s">
        <v>203</v>
      </c>
      <c r="S13" s="80" t="s">
        <v>204</v>
      </c>
      <c r="T13" s="80" t="s">
        <v>247</v>
      </c>
      <c r="U13" s="80" t="s">
        <v>206</v>
      </c>
      <c r="V13" s="80" t="s">
        <v>207</v>
      </c>
      <c r="W13" s="80" t="s">
        <v>208</v>
      </c>
      <c r="X13" s="80" t="s">
        <v>209</v>
      </c>
      <c r="Y13" s="80" t="s">
        <v>210</v>
      </c>
      <c r="Z13" s="80" t="s">
        <v>211</v>
      </c>
      <c r="AA13" s="80" t="s">
        <v>212</v>
      </c>
      <c r="AB13" s="80" t="s">
        <v>213</v>
      </c>
      <c r="AC13" s="80" t="s">
        <v>214</v>
      </c>
      <c r="AD13" s="80" t="s">
        <v>215</v>
      </c>
      <c r="AE13" s="80" t="s">
        <v>216</v>
      </c>
    </row>
    <row r="14" spans="1:31" ht="18.75" x14ac:dyDescent="0.25">
      <c r="A14" s="190"/>
      <c r="B14" s="190"/>
      <c r="C14" s="190"/>
      <c r="D14" s="79" t="s">
        <v>8</v>
      </c>
      <c r="E14" s="79" t="s">
        <v>8</v>
      </c>
      <c r="F14" s="79" t="s">
        <v>8</v>
      </c>
      <c r="G14" s="79" t="s">
        <v>8</v>
      </c>
      <c r="H14" s="79" t="s">
        <v>8</v>
      </c>
      <c r="I14" s="79" t="s">
        <v>8</v>
      </c>
      <c r="J14" s="79" t="s">
        <v>8</v>
      </c>
      <c r="K14" s="79" t="s">
        <v>8</v>
      </c>
      <c r="L14" s="79" t="s">
        <v>8</v>
      </c>
      <c r="M14" s="79" t="s">
        <v>8</v>
      </c>
      <c r="N14" s="79" t="s">
        <v>8</v>
      </c>
      <c r="O14" s="79" t="s">
        <v>8</v>
      </c>
      <c r="P14" s="79" t="s">
        <v>8</v>
      </c>
      <c r="Q14" s="79" t="s">
        <v>8</v>
      </c>
      <c r="R14" s="79" t="s">
        <v>8</v>
      </c>
      <c r="S14" s="79" t="s">
        <v>8</v>
      </c>
      <c r="T14" s="79" t="s">
        <v>8</v>
      </c>
      <c r="U14" s="79" t="s">
        <v>8</v>
      </c>
      <c r="V14" s="79" t="s">
        <v>8</v>
      </c>
      <c r="W14" s="79" t="s">
        <v>8</v>
      </c>
      <c r="X14" s="79" t="s">
        <v>8</v>
      </c>
      <c r="Y14" s="79" t="s">
        <v>8</v>
      </c>
      <c r="Z14" s="79" t="s">
        <v>8</v>
      </c>
      <c r="AA14" s="79" t="s">
        <v>8</v>
      </c>
      <c r="AB14" s="79" t="s">
        <v>8</v>
      </c>
      <c r="AC14" s="79" t="s">
        <v>8</v>
      </c>
      <c r="AD14" s="79" t="s">
        <v>8</v>
      </c>
      <c r="AE14" s="79" t="s">
        <v>8</v>
      </c>
    </row>
    <row r="15" spans="1:31" ht="18.75" x14ac:dyDescent="0.3">
      <c r="A15" s="81">
        <v>1</v>
      </c>
      <c r="B15" s="82">
        <v>2</v>
      </c>
      <c r="C15" s="81">
        <v>3</v>
      </c>
      <c r="D15" s="83" t="s">
        <v>218</v>
      </c>
      <c r="E15" s="83" t="s">
        <v>219</v>
      </c>
      <c r="F15" s="83" t="s">
        <v>220</v>
      </c>
      <c r="G15" s="83" t="s">
        <v>221</v>
      </c>
      <c r="H15" s="83" t="s">
        <v>222</v>
      </c>
      <c r="I15" s="83" t="s">
        <v>223</v>
      </c>
      <c r="J15" s="83" t="s">
        <v>224</v>
      </c>
      <c r="K15" s="83" t="s">
        <v>225</v>
      </c>
      <c r="L15" s="83" t="s">
        <v>226</v>
      </c>
      <c r="M15" s="83" t="s">
        <v>227</v>
      </c>
      <c r="N15" s="83" t="s">
        <v>228</v>
      </c>
      <c r="O15" s="83" t="s">
        <v>229</v>
      </c>
      <c r="P15" s="83" t="s">
        <v>230</v>
      </c>
      <c r="Q15" s="83" t="s">
        <v>231</v>
      </c>
      <c r="R15" s="83" t="s">
        <v>232</v>
      </c>
      <c r="S15" s="83" t="s">
        <v>233</v>
      </c>
      <c r="T15" s="83" t="s">
        <v>234</v>
      </c>
      <c r="U15" s="83" t="s">
        <v>235</v>
      </c>
      <c r="V15" s="83" t="s">
        <v>236</v>
      </c>
      <c r="W15" s="83" t="s">
        <v>237</v>
      </c>
      <c r="X15" s="83" t="s">
        <v>238</v>
      </c>
      <c r="Y15" s="83" t="s">
        <v>239</v>
      </c>
      <c r="Z15" s="83" t="s">
        <v>240</v>
      </c>
      <c r="AA15" s="83" t="s">
        <v>241</v>
      </c>
      <c r="AB15" s="83" t="s">
        <v>242</v>
      </c>
      <c r="AC15" s="83" t="s">
        <v>243</v>
      </c>
      <c r="AD15" s="83" t="s">
        <v>244</v>
      </c>
      <c r="AE15" s="83" t="s">
        <v>245</v>
      </c>
    </row>
    <row r="16" spans="1:31" ht="31.5" x14ac:dyDescent="0.25">
      <c r="A16" s="5" t="s">
        <v>15</v>
      </c>
      <c r="B16" s="6" t="s">
        <v>16</v>
      </c>
      <c r="C16" s="7" t="s">
        <v>17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28">
        <f>L17+L18+L19+L20+L21+L22</f>
        <v>0.91</v>
      </c>
      <c r="M16" s="28">
        <v>0.16</v>
      </c>
      <c r="N16" s="28">
        <v>0</v>
      </c>
      <c r="O16" s="84">
        <v>0</v>
      </c>
      <c r="P16" s="28">
        <f>P17+P18+P19+P20+P21+P22</f>
        <v>1.9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</row>
    <row r="17" spans="1:31" ht="15.75" x14ac:dyDescent="0.25">
      <c r="A17" s="8" t="s">
        <v>19</v>
      </c>
      <c r="B17" s="9" t="s">
        <v>20</v>
      </c>
      <c r="C17" s="10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31.5" x14ac:dyDescent="0.25">
      <c r="A18" s="8" t="s">
        <v>21</v>
      </c>
      <c r="B18" s="9" t="s">
        <v>22</v>
      </c>
      <c r="C18" s="10" t="s">
        <v>17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29">
        <f>L44</f>
        <v>0.91</v>
      </c>
      <c r="M18" s="29">
        <v>0.16</v>
      </c>
      <c r="N18" s="29">
        <v>0</v>
      </c>
      <c r="O18" s="11">
        <v>0</v>
      </c>
      <c r="P18" s="29">
        <f>P44</f>
        <v>1.9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</row>
    <row r="19" spans="1:31" ht="63" x14ac:dyDescent="0.25">
      <c r="A19" s="8" t="s">
        <v>23</v>
      </c>
      <c r="B19" s="9" t="s">
        <v>24</v>
      </c>
      <c r="C19" s="10" t="s">
        <v>17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31.5" x14ac:dyDescent="0.25">
      <c r="A20" s="8" t="s">
        <v>25</v>
      </c>
      <c r="B20" s="9" t="s">
        <v>26</v>
      </c>
      <c r="C20" s="10" t="s">
        <v>17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31.5" x14ac:dyDescent="0.25">
      <c r="A21" s="8" t="s">
        <v>27</v>
      </c>
      <c r="B21" s="9" t="s">
        <v>28</v>
      </c>
      <c r="C21" s="10" t="s">
        <v>17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15.75" x14ac:dyDescent="0.25">
      <c r="A22" s="8" t="s">
        <v>29</v>
      </c>
      <c r="B22" s="12" t="s">
        <v>30</v>
      </c>
      <c r="C22" s="10" t="s">
        <v>17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28">
        <f>L24+L44</f>
        <v>0.91</v>
      </c>
      <c r="M23" s="28">
        <v>0.16</v>
      </c>
      <c r="N23" s="28">
        <v>0</v>
      </c>
      <c r="O23" s="84">
        <v>0</v>
      </c>
      <c r="P23" s="28">
        <f>P24+P44</f>
        <v>1.9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  <c r="AC23" s="84">
        <v>0</v>
      </c>
      <c r="AD23" s="84">
        <v>0</v>
      </c>
      <c r="AE23" s="84">
        <v>0</v>
      </c>
    </row>
    <row r="24" spans="1:31" ht="31.5" x14ac:dyDescent="0.25">
      <c r="A24" s="16" t="s">
        <v>33</v>
      </c>
      <c r="B24" s="17" t="s">
        <v>34</v>
      </c>
      <c r="C24" s="18" t="s">
        <v>17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</row>
    <row r="25" spans="1:31" ht="47.25" x14ac:dyDescent="0.25">
      <c r="A25" s="19" t="s">
        <v>35</v>
      </c>
      <c r="B25" s="20" t="s">
        <v>36</v>
      </c>
      <c r="C25" s="21" t="s">
        <v>17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</row>
    <row r="26" spans="1:31" ht="63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63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47.25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31.5" x14ac:dyDescent="0.25">
      <c r="A29" s="19" t="s">
        <v>43</v>
      </c>
      <c r="B29" s="20" t="s">
        <v>44</v>
      </c>
      <c r="C29" s="21" t="s">
        <v>17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</row>
    <row r="30" spans="1:31" ht="63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47.2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47.25" x14ac:dyDescent="0.25">
      <c r="A32" s="19" t="s">
        <v>49</v>
      </c>
      <c r="B32" s="20" t="s">
        <v>50</v>
      </c>
      <c r="C32" s="21" t="s">
        <v>17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</row>
    <row r="33" spans="1:31" ht="31.5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94.5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78.75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94.5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31.5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94.5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78.75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94.5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78.75" x14ac:dyDescent="0.25">
      <c r="A41" s="19" t="s">
        <v>58</v>
      </c>
      <c r="B41" s="20" t="s">
        <v>59</v>
      </c>
      <c r="C41" s="21" t="s">
        <v>17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</row>
    <row r="42" spans="1:31" ht="63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78.75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31.5" x14ac:dyDescent="0.25">
      <c r="A44" s="16" t="s">
        <v>64</v>
      </c>
      <c r="B44" s="17" t="s">
        <v>65</v>
      </c>
      <c r="C44" s="18" t="s">
        <v>17</v>
      </c>
      <c r="D44" s="85">
        <v>0</v>
      </c>
      <c r="E44" s="85">
        <v>0</v>
      </c>
      <c r="F44" s="85">
        <v>0</v>
      </c>
      <c r="G44" s="85">
        <v>0</v>
      </c>
      <c r="H44" s="85">
        <v>0</v>
      </c>
      <c r="I44" s="85">
        <v>0</v>
      </c>
      <c r="J44" s="85">
        <v>0</v>
      </c>
      <c r="K44" s="85">
        <v>0</v>
      </c>
      <c r="L44" s="30">
        <f>L45+L52+L58+L67</f>
        <v>0.91</v>
      </c>
      <c r="M44" s="30">
        <f>M45+M52</f>
        <v>0.16</v>
      </c>
      <c r="N44" s="30">
        <v>9.2360000000000007</v>
      </c>
      <c r="O44" s="85">
        <v>0</v>
      </c>
      <c r="P44" s="30">
        <f>P45+P52</f>
        <v>1.9</v>
      </c>
      <c r="Q44" s="85">
        <v>0</v>
      </c>
      <c r="R44" s="85">
        <v>0</v>
      </c>
      <c r="S44" s="85">
        <v>0</v>
      </c>
      <c r="T44" s="85">
        <v>0</v>
      </c>
      <c r="U44" s="85">
        <v>0</v>
      </c>
      <c r="V44" s="85">
        <v>0</v>
      </c>
      <c r="W44" s="85">
        <v>0</v>
      </c>
      <c r="X44" s="85">
        <v>0</v>
      </c>
      <c r="Y44" s="85">
        <v>0</v>
      </c>
      <c r="Z44" s="85">
        <v>0</v>
      </c>
      <c r="AA44" s="85">
        <v>0</v>
      </c>
      <c r="AB44" s="85">
        <v>0</v>
      </c>
      <c r="AC44" s="85">
        <v>0</v>
      </c>
      <c r="AD44" s="85">
        <v>0</v>
      </c>
      <c r="AE44" s="85">
        <v>0</v>
      </c>
    </row>
    <row r="45" spans="1:31" ht="63" x14ac:dyDescent="0.25">
      <c r="A45" s="19" t="s">
        <v>66</v>
      </c>
      <c r="B45" s="20" t="s">
        <v>67</v>
      </c>
      <c r="C45" s="21" t="s">
        <v>17</v>
      </c>
      <c r="D45" s="86">
        <v>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31">
        <f>L46+L47</f>
        <v>0.81</v>
      </c>
      <c r="M45" s="31">
        <f>M46+M47</f>
        <v>0.16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</row>
    <row r="46" spans="1:31" ht="31.5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47.25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29">
        <f>L48+L49+L50+L51</f>
        <v>0.81</v>
      </c>
      <c r="M47" s="29">
        <f>M48+M49+M50+M51</f>
        <v>0.16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63" x14ac:dyDescent="0.25">
      <c r="A48" s="8" t="s">
        <v>507</v>
      </c>
      <c r="B48" s="158" t="s">
        <v>496</v>
      </c>
      <c r="C48" s="158" t="s">
        <v>497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0.4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63" x14ac:dyDescent="0.25">
      <c r="A49" s="8" t="s">
        <v>508</v>
      </c>
      <c r="B49" s="158" t="s">
        <v>498</v>
      </c>
      <c r="C49" s="158" t="s">
        <v>499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0.16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</row>
    <row r="50" spans="1:31" ht="63" x14ac:dyDescent="0.25">
      <c r="A50" s="8" t="s">
        <v>509</v>
      </c>
      <c r="B50" s="158" t="s">
        <v>500</v>
      </c>
      <c r="C50" s="158" t="s">
        <v>501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0.25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</row>
    <row r="51" spans="1:31" ht="63" x14ac:dyDescent="0.25">
      <c r="A51" s="8" t="s">
        <v>510</v>
      </c>
      <c r="B51" s="158" t="s">
        <v>502</v>
      </c>
      <c r="C51" s="158" t="s">
        <v>503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0.16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</row>
    <row r="52" spans="1:31" ht="47.25" x14ac:dyDescent="0.25">
      <c r="A52" s="19" t="s">
        <v>72</v>
      </c>
      <c r="B52" s="20" t="s">
        <v>73</v>
      </c>
      <c r="C52" s="20" t="s">
        <v>17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31">
        <f>L53+L54</f>
        <v>0.1</v>
      </c>
      <c r="M52" s="31">
        <f>M53+M54</f>
        <v>0</v>
      </c>
      <c r="N52" s="31">
        <v>0</v>
      </c>
      <c r="O52" s="86">
        <v>0</v>
      </c>
      <c r="P52" s="31">
        <f>P53+P54</f>
        <v>1.9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0</v>
      </c>
      <c r="AA52" s="86">
        <v>0</v>
      </c>
      <c r="AB52" s="86">
        <v>0</v>
      </c>
      <c r="AC52" s="86">
        <v>0</v>
      </c>
      <c r="AD52" s="86">
        <v>0</v>
      </c>
      <c r="AE52" s="86">
        <v>0</v>
      </c>
    </row>
    <row r="53" spans="1:31" ht="31.5" x14ac:dyDescent="0.25">
      <c r="A53" s="8" t="s">
        <v>74</v>
      </c>
      <c r="B53" s="9" t="s">
        <v>75</v>
      </c>
      <c r="C53" s="9" t="s">
        <v>17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</row>
    <row r="54" spans="1:31" ht="31.5" x14ac:dyDescent="0.25">
      <c r="A54" s="8" t="s">
        <v>76</v>
      </c>
      <c r="B54" s="25" t="s">
        <v>77</v>
      </c>
      <c r="C54" s="25" t="s">
        <v>17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29">
        <f>L55+L56+L57</f>
        <v>0.1</v>
      </c>
      <c r="M54" s="29">
        <f>M55+M56+M57</f>
        <v>0</v>
      </c>
      <c r="N54" s="29">
        <v>0</v>
      </c>
      <c r="O54" s="11">
        <v>0</v>
      </c>
      <c r="P54" s="29">
        <f>P55+P56+P57</f>
        <v>1.9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</row>
    <row r="55" spans="1:31" ht="78.75" x14ac:dyDescent="0.25">
      <c r="A55" s="22" t="s">
        <v>78</v>
      </c>
      <c r="B55" s="160" t="s">
        <v>504</v>
      </c>
      <c r="C55" s="24" t="s">
        <v>466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0.1</v>
      </c>
      <c r="M55" s="24">
        <v>0</v>
      </c>
      <c r="N55" s="24">
        <v>0</v>
      </c>
      <c r="O55" s="24">
        <v>0</v>
      </c>
      <c r="P55" s="24">
        <v>1.9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110.25" x14ac:dyDescent="0.25">
      <c r="A56" s="22" t="s">
        <v>79</v>
      </c>
      <c r="B56" s="160" t="s">
        <v>505</v>
      </c>
      <c r="C56" s="24" t="s">
        <v>467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</row>
    <row r="57" spans="1:31" ht="63" x14ac:dyDescent="0.25">
      <c r="A57" s="22" t="s">
        <v>80</v>
      </c>
      <c r="B57" s="160" t="s">
        <v>506</v>
      </c>
      <c r="C57" s="24" t="s">
        <v>468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</row>
    <row r="58" spans="1:31" ht="31.5" x14ac:dyDescent="0.25">
      <c r="A58" s="19" t="s">
        <v>81</v>
      </c>
      <c r="B58" s="20" t="s">
        <v>82</v>
      </c>
      <c r="C58" s="21" t="s">
        <v>17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</row>
    <row r="59" spans="1:31" ht="31.5" x14ac:dyDescent="0.25">
      <c r="A59" s="8" t="s">
        <v>83</v>
      </c>
      <c r="B59" s="9" t="s">
        <v>84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31.5" x14ac:dyDescent="0.25">
      <c r="A60" s="8" t="s">
        <v>85</v>
      </c>
      <c r="B60" s="9" t="s">
        <v>86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31.5" x14ac:dyDescent="0.25">
      <c r="A61" s="8" t="s">
        <v>87</v>
      </c>
      <c r="B61" s="9" t="s">
        <v>88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31.5" x14ac:dyDescent="0.25">
      <c r="A62" s="8" t="s">
        <v>89</v>
      </c>
      <c r="B62" s="9" t="s">
        <v>90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47.25" x14ac:dyDescent="0.25">
      <c r="A63" s="8" t="s">
        <v>91</v>
      </c>
      <c r="B63" s="9" t="s">
        <v>92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47.25" x14ac:dyDescent="0.25">
      <c r="A64" s="8" t="s">
        <v>93</v>
      </c>
      <c r="B64" s="9" t="s">
        <v>94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47.25" x14ac:dyDescent="0.25">
      <c r="A65" s="8" t="s">
        <v>95</v>
      </c>
      <c r="B65" s="9" t="s">
        <v>96</v>
      </c>
      <c r="C65" s="11" t="s">
        <v>17</v>
      </c>
      <c r="D65" s="11" t="s">
        <v>18</v>
      </c>
      <c r="E65" s="11" t="s">
        <v>18</v>
      </c>
      <c r="F65" s="11" t="s">
        <v>18</v>
      </c>
      <c r="G65" s="11" t="s">
        <v>18</v>
      </c>
      <c r="H65" s="11" t="s">
        <v>18</v>
      </c>
      <c r="I65" s="11" t="s">
        <v>18</v>
      </c>
      <c r="J65" s="11" t="s">
        <v>18</v>
      </c>
      <c r="K65" s="11" t="s">
        <v>18</v>
      </c>
      <c r="L65" s="11" t="s">
        <v>18</v>
      </c>
      <c r="M65" s="11" t="s">
        <v>18</v>
      </c>
      <c r="N65" s="11" t="s">
        <v>18</v>
      </c>
      <c r="O65" s="11" t="s">
        <v>18</v>
      </c>
      <c r="P65" s="11" t="s">
        <v>18</v>
      </c>
      <c r="Q65" s="11" t="s">
        <v>18</v>
      </c>
      <c r="R65" s="11" t="s">
        <v>18</v>
      </c>
      <c r="S65" s="11" t="s">
        <v>18</v>
      </c>
      <c r="T65" s="11" t="s">
        <v>18</v>
      </c>
      <c r="U65" s="11" t="s">
        <v>18</v>
      </c>
      <c r="V65" s="11" t="s">
        <v>18</v>
      </c>
      <c r="W65" s="11" t="s">
        <v>18</v>
      </c>
      <c r="X65" s="11" t="s">
        <v>18</v>
      </c>
      <c r="Y65" s="11" t="s">
        <v>18</v>
      </c>
      <c r="Z65" s="11" t="s">
        <v>18</v>
      </c>
      <c r="AA65" s="11" t="s">
        <v>18</v>
      </c>
      <c r="AB65" s="11" t="s">
        <v>18</v>
      </c>
      <c r="AC65" s="11" t="s">
        <v>18</v>
      </c>
      <c r="AD65" s="11" t="s">
        <v>18</v>
      </c>
      <c r="AE65" s="11" t="s">
        <v>18</v>
      </c>
    </row>
    <row r="66" spans="1:31" ht="47.25" x14ac:dyDescent="0.25">
      <c r="A66" s="8" t="s">
        <v>97</v>
      </c>
      <c r="B66" s="9" t="s">
        <v>98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47.25" x14ac:dyDescent="0.25">
      <c r="A67" s="19" t="s">
        <v>99</v>
      </c>
      <c r="B67" s="20" t="s">
        <v>100</v>
      </c>
      <c r="C67" s="21" t="s">
        <v>17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</row>
    <row r="68" spans="1:31" ht="31.5" x14ac:dyDescent="0.25">
      <c r="A68" s="8" t="s">
        <v>101</v>
      </c>
      <c r="B68" s="9" t="s">
        <v>102</v>
      </c>
      <c r="C68" s="11" t="s">
        <v>17</v>
      </c>
      <c r="D68" s="11" t="s">
        <v>18</v>
      </c>
      <c r="E68" s="11" t="s">
        <v>18</v>
      </c>
      <c r="F68" s="11" t="s">
        <v>18</v>
      </c>
      <c r="G68" s="11" t="s">
        <v>18</v>
      </c>
      <c r="H68" s="11" t="s">
        <v>18</v>
      </c>
      <c r="I68" s="11" t="s">
        <v>18</v>
      </c>
      <c r="J68" s="11" t="s">
        <v>18</v>
      </c>
      <c r="K68" s="11" t="s">
        <v>18</v>
      </c>
      <c r="L68" s="11" t="s">
        <v>18</v>
      </c>
      <c r="M68" s="11" t="s">
        <v>18</v>
      </c>
      <c r="N68" s="11" t="s">
        <v>18</v>
      </c>
      <c r="O68" s="11" t="s">
        <v>18</v>
      </c>
      <c r="P68" s="11" t="s">
        <v>18</v>
      </c>
      <c r="Q68" s="11" t="s">
        <v>18</v>
      </c>
      <c r="R68" s="11" t="s">
        <v>18</v>
      </c>
      <c r="S68" s="11" t="s">
        <v>18</v>
      </c>
      <c r="T68" s="11" t="s">
        <v>18</v>
      </c>
      <c r="U68" s="11" t="s">
        <v>18</v>
      </c>
      <c r="V68" s="11" t="s">
        <v>18</v>
      </c>
      <c r="W68" s="11" t="s">
        <v>18</v>
      </c>
      <c r="X68" s="11" t="s">
        <v>18</v>
      </c>
      <c r="Y68" s="11" t="s">
        <v>18</v>
      </c>
      <c r="Z68" s="11" t="s">
        <v>18</v>
      </c>
      <c r="AA68" s="11" t="s">
        <v>18</v>
      </c>
      <c r="AB68" s="11" t="s">
        <v>18</v>
      </c>
      <c r="AC68" s="11" t="s">
        <v>18</v>
      </c>
      <c r="AD68" s="11" t="s">
        <v>18</v>
      </c>
      <c r="AE68" s="11" t="s">
        <v>18</v>
      </c>
    </row>
    <row r="69" spans="1:31" ht="47.25" x14ac:dyDescent="0.25">
      <c r="A69" s="8" t="s">
        <v>103</v>
      </c>
      <c r="B69" s="9" t="s">
        <v>104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63" x14ac:dyDescent="0.25">
      <c r="A70" s="16" t="s">
        <v>105</v>
      </c>
      <c r="B70" s="17" t="s">
        <v>106</v>
      </c>
      <c r="C70" s="18" t="s">
        <v>17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5">
        <v>0</v>
      </c>
      <c r="AE70" s="85">
        <v>0</v>
      </c>
    </row>
    <row r="71" spans="1:31" ht="63" x14ac:dyDescent="0.25">
      <c r="A71" s="8" t="s">
        <v>107</v>
      </c>
      <c r="B71" s="9" t="s">
        <v>108</v>
      </c>
      <c r="C71" s="11" t="s">
        <v>17</v>
      </c>
      <c r="D71" s="11" t="s">
        <v>18</v>
      </c>
      <c r="E71" s="11" t="s">
        <v>18</v>
      </c>
      <c r="F71" s="11" t="s">
        <v>18</v>
      </c>
      <c r="G71" s="11" t="s">
        <v>18</v>
      </c>
      <c r="H71" s="11" t="s">
        <v>18</v>
      </c>
      <c r="I71" s="11" t="s">
        <v>18</v>
      </c>
      <c r="J71" s="11" t="s">
        <v>18</v>
      </c>
      <c r="K71" s="11" t="s">
        <v>18</v>
      </c>
      <c r="L71" s="11" t="s">
        <v>18</v>
      </c>
      <c r="M71" s="11" t="s">
        <v>18</v>
      </c>
      <c r="N71" s="11" t="s">
        <v>18</v>
      </c>
      <c r="O71" s="11" t="s">
        <v>18</v>
      </c>
      <c r="P71" s="11" t="s">
        <v>18</v>
      </c>
      <c r="Q71" s="11" t="s">
        <v>18</v>
      </c>
      <c r="R71" s="11" t="s">
        <v>18</v>
      </c>
      <c r="S71" s="11" t="s">
        <v>18</v>
      </c>
      <c r="T71" s="11" t="s">
        <v>18</v>
      </c>
      <c r="U71" s="11" t="s">
        <v>18</v>
      </c>
      <c r="V71" s="11" t="s">
        <v>18</v>
      </c>
      <c r="W71" s="11" t="s">
        <v>18</v>
      </c>
      <c r="X71" s="11" t="s">
        <v>18</v>
      </c>
      <c r="Y71" s="11" t="s">
        <v>18</v>
      </c>
      <c r="Z71" s="11" t="s">
        <v>18</v>
      </c>
      <c r="AA71" s="11" t="s">
        <v>18</v>
      </c>
      <c r="AB71" s="11" t="s">
        <v>18</v>
      </c>
      <c r="AC71" s="11" t="s">
        <v>18</v>
      </c>
      <c r="AD71" s="11" t="s">
        <v>18</v>
      </c>
      <c r="AE71" s="11" t="s">
        <v>18</v>
      </c>
    </row>
    <row r="72" spans="1:31" ht="47.25" x14ac:dyDescent="0.25">
      <c r="A72" s="8" t="s">
        <v>109</v>
      </c>
      <c r="B72" s="9" t="s">
        <v>110</v>
      </c>
      <c r="C72" s="11" t="s">
        <v>17</v>
      </c>
      <c r="D72" s="11" t="s">
        <v>18</v>
      </c>
      <c r="E72" s="11" t="s">
        <v>18</v>
      </c>
      <c r="F72" s="11" t="s">
        <v>18</v>
      </c>
      <c r="G72" s="11" t="s">
        <v>18</v>
      </c>
      <c r="H72" s="11" t="s">
        <v>18</v>
      </c>
      <c r="I72" s="11" t="s">
        <v>18</v>
      </c>
      <c r="J72" s="11" t="s">
        <v>18</v>
      </c>
      <c r="K72" s="11" t="s">
        <v>18</v>
      </c>
      <c r="L72" s="11" t="s">
        <v>18</v>
      </c>
      <c r="M72" s="11" t="s">
        <v>18</v>
      </c>
      <c r="N72" s="11" t="s">
        <v>18</v>
      </c>
      <c r="O72" s="11" t="s">
        <v>18</v>
      </c>
      <c r="P72" s="11" t="s">
        <v>18</v>
      </c>
      <c r="Q72" s="11" t="s">
        <v>18</v>
      </c>
      <c r="R72" s="11" t="s">
        <v>18</v>
      </c>
      <c r="S72" s="11" t="s">
        <v>18</v>
      </c>
      <c r="T72" s="11" t="s">
        <v>18</v>
      </c>
      <c r="U72" s="11" t="s">
        <v>18</v>
      </c>
      <c r="V72" s="11" t="s">
        <v>18</v>
      </c>
      <c r="W72" s="11" t="s">
        <v>18</v>
      </c>
      <c r="X72" s="11" t="s">
        <v>18</v>
      </c>
      <c r="Y72" s="11" t="s">
        <v>18</v>
      </c>
      <c r="Z72" s="11" t="s">
        <v>18</v>
      </c>
      <c r="AA72" s="11" t="s">
        <v>18</v>
      </c>
      <c r="AB72" s="11" t="s">
        <v>18</v>
      </c>
      <c r="AC72" s="11" t="s">
        <v>18</v>
      </c>
      <c r="AD72" s="11" t="s">
        <v>18</v>
      </c>
      <c r="AE72" s="11" t="s">
        <v>18</v>
      </c>
    </row>
    <row r="73" spans="1:31" ht="31.5" x14ac:dyDescent="0.25">
      <c r="A73" s="16" t="s">
        <v>111</v>
      </c>
      <c r="B73" s="17" t="s">
        <v>112</v>
      </c>
      <c r="C73" s="18" t="s">
        <v>17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</row>
    <row r="74" spans="1:31" ht="47.25" x14ac:dyDescent="0.25">
      <c r="A74" s="16" t="s">
        <v>113</v>
      </c>
      <c r="B74" s="17" t="s">
        <v>114</v>
      </c>
      <c r="C74" s="18" t="s">
        <v>17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</row>
    <row r="75" spans="1:31" ht="31.5" x14ac:dyDescent="0.25">
      <c r="A75" s="16" t="s">
        <v>115</v>
      </c>
      <c r="B75" s="17" t="s">
        <v>116</v>
      </c>
      <c r="C75" s="18" t="s">
        <v>17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85">
        <v>0</v>
      </c>
      <c r="AC75" s="85">
        <v>0</v>
      </c>
      <c r="AD75" s="85">
        <v>0</v>
      </c>
      <c r="AE75" s="85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AE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75"/>
  <sheetViews>
    <sheetView view="pageBreakPreview" topLeftCell="N1" zoomScale="60" zoomScaleNormal="100" workbookViewId="0">
      <selection activeCell="AD5" sqref="AD5:AE5"/>
    </sheetView>
  </sheetViews>
  <sheetFormatPr defaultRowHeight="15" x14ac:dyDescent="0.25"/>
  <cols>
    <col min="1" max="1" width="20.7109375" customWidth="1"/>
    <col min="2" max="2" width="53.28515625" customWidth="1"/>
    <col min="3" max="3" width="24.5703125" customWidth="1"/>
    <col min="4" max="4" width="25.5703125" customWidth="1"/>
    <col min="5" max="5" width="23.85546875" customWidth="1"/>
    <col min="6" max="6" width="23.7109375" customWidth="1"/>
    <col min="7" max="7" width="25.28515625" customWidth="1"/>
    <col min="8" max="8" width="24.85546875" customWidth="1"/>
    <col min="9" max="9" width="27" customWidth="1"/>
    <col min="10" max="10" width="29.5703125" customWidth="1"/>
    <col min="11" max="11" width="26" customWidth="1"/>
    <col min="12" max="12" width="23.28515625" customWidth="1"/>
    <col min="13" max="13" width="23.7109375" customWidth="1"/>
    <col min="14" max="14" width="22.5703125" customWidth="1"/>
    <col min="15" max="15" width="23.140625" customWidth="1"/>
    <col min="16" max="16" width="24" customWidth="1"/>
    <col min="17" max="17" width="22.42578125" customWidth="1"/>
    <col min="18" max="18" width="21.7109375" customWidth="1"/>
    <col min="19" max="19" width="20.5703125" customWidth="1"/>
    <col min="20" max="20" width="26.42578125" customWidth="1"/>
    <col min="21" max="21" width="27.85546875" customWidth="1"/>
    <col min="22" max="22" width="23.28515625" customWidth="1"/>
    <col min="23" max="23" width="21.85546875" customWidth="1"/>
    <col min="24" max="24" width="28.140625" customWidth="1"/>
    <col min="25" max="25" width="24.85546875" customWidth="1"/>
    <col min="26" max="26" width="27.140625" customWidth="1"/>
    <col min="27" max="27" width="26" customWidth="1"/>
    <col min="28" max="28" width="26.42578125" customWidth="1"/>
    <col min="29" max="29" width="27" customWidth="1"/>
    <col min="30" max="30" width="24" customWidth="1"/>
    <col min="31" max="31" width="26.5703125" customWidth="1"/>
  </cols>
  <sheetData>
    <row r="1" spans="1:3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31" ht="15.75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7"/>
      <c r="O2" s="77"/>
      <c r="P2" s="77"/>
      <c r="Q2" s="77"/>
      <c r="R2" s="77"/>
      <c r="S2" s="77"/>
      <c r="T2" s="77"/>
      <c r="U2" s="77"/>
      <c r="V2" s="76"/>
      <c r="W2" s="76"/>
      <c r="X2" s="76"/>
      <c r="Y2" s="76"/>
      <c r="Z2" s="76"/>
      <c r="AA2" s="76"/>
      <c r="AB2" s="76"/>
      <c r="AC2" s="76"/>
      <c r="AD2" s="170" t="s">
        <v>248</v>
      </c>
      <c r="AE2" s="170"/>
    </row>
    <row r="3" spans="1:31" ht="15.75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170" t="s">
        <v>157</v>
      </c>
      <c r="AE3" s="170"/>
    </row>
    <row r="4" spans="1:31" ht="18.75" x14ac:dyDescent="0.25">
      <c r="A4" s="193" t="s">
        <v>120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70" t="s">
        <v>158</v>
      </c>
      <c r="AE4" s="170"/>
    </row>
    <row r="5" spans="1:31" ht="18.75" x14ac:dyDescent="0.25">
      <c r="A5" s="193" t="s">
        <v>180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4" t="s">
        <v>515</v>
      </c>
      <c r="AE5" s="194"/>
    </row>
    <row r="6" spans="1:31" ht="18.75" x14ac:dyDescent="0.3">
      <c r="A6" s="191" t="s">
        <v>477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78"/>
      <c r="AE6" s="78"/>
    </row>
    <row r="7" spans="1:3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1" ht="18.75" x14ac:dyDescent="0.25">
      <c r="A8" s="173" t="s">
        <v>494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65"/>
      <c r="AE8" s="65"/>
    </row>
    <row r="9" spans="1:31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3"/>
      <c r="AE9" s="3"/>
    </row>
    <row r="10" spans="1:31" ht="18.75" x14ac:dyDescent="0.2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8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1:31" ht="18.75" x14ac:dyDescent="0.25">
      <c r="A11" s="190" t="s">
        <v>161</v>
      </c>
      <c r="B11" s="190" t="s">
        <v>1</v>
      </c>
      <c r="C11" s="190" t="s">
        <v>2</v>
      </c>
      <c r="D11" s="190" t="s">
        <v>181</v>
      </c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</row>
    <row r="12" spans="1:31" ht="140.25" customHeight="1" x14ac:dyDescent="0.25">
      <c r="A12" s="190"/>
      <c r="B12" s="190"/>
      <c r="C12" s="190"/>
      <c r="D12" s="190" t="s">
        <v>182</v>
      </c>
      <c r="E12" s="190"/>
      <c r="F12" s="190"/>
      <c r="G12" s="190"/>
      <c r="H12" s="190"/>
      <c r="I12" s="190"/>
      <c r="J12" s="190"/>
      <c r="K12" s="190"/>
      <c r="L12" s="190" t="s">
        <v>183</v>
      </c>
      <c r="M12" s="190"/>
      <c r="N12" s="190"/>
      <c r="O12" s="190"/>
      <c r="P12" s="190"/>
      <c r="Q12" s="190"/>
      <c r="R12" s="190"/>
      <c r="S12" s="190"/>
      <c r="T12" s="190"/>
      <c r="U12" s="190" t="s">
        <v>184</v>
      </c>
      <c r="V12" s="190"/>
      <c r="W12" s="190"/>
      <c r="X12" s="190" t="s">
        <v>185</v>
      </c>
      <c r="Y12" s="190"/>
      <c r="Z12" s="190" t="s">
        <v>186</v>
      </c>
      <c r="AA12" s="190"/>
      <c r="AB12" s="190"/>
      <c r="AC12" s="190" t="s">
        <v>187</v>
      </c>
      <c r="AD12" s="190"/>
      <c r="AE12" s="79" t="s">
        <v>188</v>
      </c>
    </row>
    <row r="13" spans="1:31" ht="321.75" x14ac:dyDescent="0.25">
      <c r="A13" s="190"/>
      <c r="B13" s="190"/>
      <c r="C13" s="190"/>
      <c r="D13" s="80" t="s">
        <v>189</v>
      </c>
      <c r="E13" s="80" t="s">
        <v>190</v>
      </c>
      <c r="F13" s="80" t="s">
        <v>191</v>
      </c>
      <c r="G13" s="80" t="s">
        <v>192</v>
      </c>
      <c r="H13" s="80" t="s">
        <v>193</v>
      </c>
      <c r="I13" s="80" t="s">
        <v>194</v>
      </c>
      <c r="J13" s="80" t="s">
        <v>195</v>
      </c>
      <c r="K13" s="80" t="s">
        <v>196</v>
      </c>
      <c r="L13" s="80" t="s">
        <v>197</v>
      </c>
      <c r="M13" s="80" t="s">
        <v>198</v>
      </c>
      <c r="N13" s="80" t="s">
        <v>199</v>
      </c>
      <c r="O13" s="80" t="s">
        <v>200</v>
      </c>
      <c r="P13" s="80" t="s">
        <v>201</v>
      </c>
      <c r="Q13" s="80" t="s">
        <v>202</v>
      </c>
      <c r="R13" s="80" t="s">
        <v>203</v>
      </c>
      <c r="S13" s="80" t="s">
        <v>204</v>
      </c>
      <c r="T13" s="80" t="s">
        <v>247</v>
      </c>
      <c r="U13" s="80" t="s">
        <v>206</v>
      </c>
      <c r="V13" s="80" t="s">
        <v>207</v>
      </c>
      <c r="W13" s="80" t="s">
        <v>208</v>
      </c>
      <c r="X13" s="80" t="s">
        <v>209</v>
      </c>
      <c r="Y13" s="80" t="s">
        <v>210</v>
      </c>
      <c r="Z13" s="80" t="s">
        <v>211</v>
      </c>
      <c r="AA13" s="80" t="s">
        <v>212</v>
      </c>
      <c r="AB13" s="80" t="s">
        <v>213</v>
      </c>
      <c r="AC13" s="80" t="s">
        <v>214</v>
      </c>
      <c r="AD13" s="80" t="s">
        <v>215</v>
      </c>
      <c r="AE13" s="80" t="s">
        <v>216</v>
      </c>
    </row>
    <row r="14" spans="1:31" ht="18.75" x14ac:dyDescent="0.25">
      <c r="A14" s="190"/>
      <c r="B14" s="190"/>
      <c r="C14" s="190"/>
      <c r="D14" s="79" t="s">
        <v>8</v>
      </c>
      <c r="E14" s="79" t="s">
        <v>8</v>
      </c>
      <c r="F14" s="79" t="s">
        <v>8</v>
      </c>
      <c r="G14" s="79" t="s">
        <v>8</v>
      </c>
      <c r="H14" s="79" t="s">
        <v>8</v>
      </c>
      <c r="I14" s="79" t="s">
        <v>8</v>
      </c>
      <c r="J14" s="79" t="s">
        <v>8</v>
      </c>
      <c r="K14" s="79" t="s">
        <v>8</v>
      </c>
      <c r="L14" s="79" t="s">
        <v>8</v>
      </c>
      <c r="M14" s="79" t="s">
        <v>8</v>
      </c>
      <c r="N14" s="79" t="s">
        <v>8</v>
      </c>
      <c r="O14" s="79" t="s">
        <v>8</v>
      </c>
      <c r="P14" s="79" t="s">
        <v>8</v>
      </c>
      <c r="Q14" s="79" t="s">
        <v>8</v>
      </c>
      <c r="R14" s="79" t="s">
        <v>8</v>
      </c>
      <c r="S14" s="79" t="s">
        <v>8</v>
      </c>
      <c r="T14" s="79" t="s">
        <v>8</v>
      </c>
      <c r="U14" s="79" t="s">
        <v>8</v>
      </c>
      <c r="V14" s="79" t="s">
        <v>8</v>
      </c>
      <c r="W14" s="79" t="s">
        <v>8</v>
      </c>
      <c r="X14" s="79" t="s">
        <v>8</v>
      </c>
      <c r="Y14" s="79" t="s">
        <v>8</v>
      </c>
      <c r="Z14" s="79" t="s">
        <v>8</v>
      </c>
      <c r="AA14" s="79" t="s">
        <v>8</v>
      </c>
      <c r="AB14" s="79" t="s">
        <v>8</v>
      </c>
      <c r="AC14" s="79" t="s">
        <v>8</v>
      </c>
      <c r="AD14" s="79" t="s">
        <v>8</v>
      </c>
      <c r="AE14" s="79" t="s">
        <v>8</v>
      </c>
    </row>
    <row r="15" spans="1:31" ht="18.75" x14ac:dyDescent="0.3">
      <c r="A15" s="81">
        <v>1</v>
      </c>
      <c r="B15" s="82">
        <v>2</v>
      </c>
      <c r="C15" s="81">
        <v>3</v>
      </c>
      <c r="D15" s="83" t="s">
        <v>218</v>
      </c>
      <c r="E15" s="83" t="s">
        <v>219</v>
      </c>
      <c r="F15" s="83" t="s">
        <v>220</v>
      </c>
      <c r="G15" s="83" t="s">
        <v>221</v>
      </c>
      <c r="H15" s="83" t="s">
        <v>222</v>
      </c>
      <c r="I15" s="83" t="s">
        <v>223</v>
      </c>
      <c r="J15" s="83" t="s">
        <v>224</v>
      </c>
      <c r="K15" s="83" t="s">
        <v>225</v>
      </c>
      <c r="L15" s="83" t="s">
        <v>226</v>
      </c>
      <c r="M15" s="83" t="s">
        <v>227</v>
      </c>
      <c r="N15" s="83" t="s">
        <v>228</v>
      </c>
      <c r="O15" s="83" t="s">
        <v>229</v>
      </c>
      <c r="P15" s="83" t="s">
        <v>230</v>
      </c>
      <c r="Q15" s="83" t="s">
        <v>231</v>
      </c>
      <c r="R15" s="83" t="s">
        <v>232</v>
      </c>
      <c r="S15" s="83" t="s">
        <v>233</v>
      </c>
      <c r="T15" s="83" t="s">
        <v>234</v>
      </c>
      <c r="U15" s="83" t="s">
        <v>235</v>
      </c>
      <c r="V15" s="83" t="s">
        <v>236</v>
      </c>
      <c r="W15" s="83" t="s">
        <v>237</v>
      </c>
      <c r="X15" s="83" t="s">
        <v>238</v>
      </c>
      <c r="Y15" s="83" t="s">
        <v>239</v>
      </c>
      <c r="Z15" s="83" t="s">
        <v>240</v>
      </c>
      <c r="AA15" s="83" t="s">
        <v>241</v>
      </c>
      <c r="AB15" s="83" t="s">
        <v>242</v>
      </c>
      <c r="AC15" s="83" t="s">
        <v>243</v>
      </c>
      <c r="AD15" s="83" t="s">
        <v>244</v>
      </c>
      <c r="AE15" s="83" t="s">
        <v>245</v>
      </c>
    </row>
    <row r="16" spans="1:31" ht="31.5" x14ac:dyDescent="0.25">
      <c r="A16" s="5" t="s">
        <v>15</v>
      </c>
      <c r="B16" s="6" t="s">
        <v>16</v>
      </c>
      <c r="C16" s="7" t="s">
        <v>17</v>
      </c>
      <c r="D16" s="84">
        <f>D17+D18+D19+D20+D21+D22</f>
        <v>0</v>
      </c>
      <c r="E16" s="84">
        <f t="shared" ref="E16:AE16" si="0">E17+E18+E19+E20+E21+E22</f>
        <v>0</v>
      </c>
      <c r="F16" s="84">
        <f t="shared" si="0"/>
        <v>0</v>
      </c>
      <c r="G16" s="84">
        <f t="shared" si="0"/>
        <v>0</v>
      </c>
      <c r="H16" s="84">
        <f t="shared" si="0"/>
        <v>0</v>
      </c>
      <c r="I16" s="84">
        <f t="shared" si="0"/>
        <v>0</v>
      </c>
      <c r="J16" s="84">
        <f t="shared" si="0"/>
        <v>0</v>
      </c>
      <c r="K16" s="84">
        <f t="shared" si="0"/>
        <v>0</v>
      </c>
      <c r="L16" s="84">
        <f t="shared" si="0"/>
        <v>0</v>
      </c>
      <c r="M16" s="84">
        <f t="shared" si="0"/>
        <v>0</v>
      </c>
      <c r="N16" s="84">
        <f t="shared" si="0"/>
        <v>0</v>
      </c>
      <c r="O16" s="84">
        <f t="shared" si="0"/>
        <v>0</v>
      </c>
      <c r="P16" s="84">
        <f t="shared" si="0"/>
        <v>0</v>
      </c>
      <c r="Q16" s="84">
        <f t="shared" si="0"/>
        <v>0</v>
      </c>
      <c r="R16" s="84">
        <f t="shared" si="0"/>
        <v>0</v>
      </c>
      <c r="S16" s="84">
        <f t="shared" si="0"/>
        <v>0</v>
      </c>
      <c r="T16" s="84">
        <f t="shared" si="0"/>
        <v>0</v>
      </c>
      <c r="U16" s="84">
        <f t="shared" si="0"/>
        <v>0</v>
      </c>
      <c r="V16" s="84">
        <f t="shared" si="0"/>
        <v>0</v>
      </c>
      <c r="W16" s="84">
        <f t="shared" si="0"/>
        <v>0</v>
      </c>
      <c r="X16" s="84">
        <f t="shared" si="0"/>
        <v>0</v>
      </c>
      <c r="Y16" s="84">
        <f t="shared" si="0"/>
        <v>0</v>
      </c>
      <c r="Z16" s="84">
        <f t="shared" si="0"/>
        <v>0</v>
      </c>
      <c r="AA16" s="84">
        <f t="shared" si="0"/>
        <v>0</v>
      </c>
      <c r="AB16" s="84">
        <f t="shared" si="0"/>
        <v>0</v>
      </c>
      <c r="AC16" s="84">
        <f t="shared" si="0"/>
        <v>0</v>
      </c>
      <c r="AD16" s="84">
        <f t="shared" si="0"/>
        <v>0</v>
      </c>
      <c r="AE16" s="84">
        <f t="shared" si="0"/>
        <v>0</v>
      </c>
    </row>
    <row r="17" spans="1:31" ht="15.75" x14ac:dyDescent="0.25">
      <c r="A17" s="8" t="s">
        <v>19</v>
      </c>
      <c r="B17" s="9" t="s">
        <v>20</v>
      </c>
      <c r="C17" s="10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31.5" x14ac:dyDescent="0.25">
      <c r="A18" s="8" t="s">
        <v>21</v>
      </c>
      <c r="B18" s="9" t="s">
        <v>22</v>
      </c>
      <c r="C18" s="10" t="s">
        <v>17</v>
      </c>
      <c r="D18" s="11">
        <f>D44</f>
        <v>0</v>
      </c>
      <c r="E18" s="11">
        <f t="shared" ref="E18:AE18" si="1">E44</f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  <c r="J18" s="11">
        <f t="shared" si="1"/>
        <v>0</v>
      </c>
      <c r="K18" s="11">
        <f t="shared" si="1"/>
        <v>0</v>
      </c>
      <c r="L18" s="11">
        <f t="shared" si="1"/>
        <v>0</v>
      </c>
      <c r="M18" s="11">
        <f t="shared" si="1"/>
        <v>0</v>
      </c>
      <c r="N18" s="11">
        <f t="shared" si="1"/>
        <v>0</v>
      </c>
      <c r="O18" s="11">
        <f t="shared" si="1"/>
        <v>0</v>
      </c>
      <c r="P18" s="11">
        <f t="shared" si="1"/>
        <v>0</v>
      </c>
      <c r="Q18" s="11">
        <f t="shared" si="1"/>
        <v>0</v>
      </c>
      <c r="R18" s="11">
        <f t="shared" si="1"/>
        <v>0</v>
      </c>
      <c r="S18" s="11">
        <f t="shared" si="1"/>
        <v>0</v>
      </c>
      <c r="T18" s="11">
        <f t="shared" si="1"/>
        <v>0</v>
      </c>
      <c r="U18" s="11">
        <f t="shared" si="1"/>
        <v>0</v>
      </c>
      <c r="V18" s="11">
        <f t="shared" si="1"/>
        <v>0</v>
      </c>
      <c r="W18" s="11">
        <f t="shared" si="1"/>
        <v>0</v>
      </c>
      <c r="X18" s="11">
        <f t="shared" si="1"/>
        <v>0</v>
      </c>
      <c r="Y18" s="11">
        <f t="shared" si="1"/>
        <v>0</v>
      </c>
      <c r="Z18" s="11">
        <f t="shared" si="1"/>
        <v>0</v>
      </c>
      <c r="AA18" s="11">
        <f t="shared" si="1"/>
        <v>0</v>
      </c>
      <c r="AB18" s="11">
        <f t="shared" si="1"/>
        <v>0</v>
      </c>
      <c r="AC18" s="11">
        <f t="shared" si="1"/>
        <v>0</v>
      </c>
      <c r="AD18" s="11">
        <f t="shared" si="1"/>
        <v>0</v>
      </c>
      <c r="AE18" s="11">
        <f t="shared" si="1"/>
        <v>0</v>
      </c>
    </row>
    <row r="19" spans="1:31" ht="47.25" x14ac:dyDescent="0.25">
      <c r="A19" s="8" t="s">
        <v>23</v>
      </c>
      <c r="B19" s="9" t="s">
        <v>24</v>
      </c>
      <c r="C19" s="10" t="s">
        <v>17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31.5" x14ac:dyDescent="0.25">
      <c r="A20" s="8" t="s">
        <v>25</v>
      </c>
      <c r="B20" s="9" t="s">
        <v>26</v>
      </c>
      <c r="C20" s="10" t="s">
        <v>17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31.5" x14ac:dyDescent="0.25">
      <c r="A21" s="8" t="s">
        <v>27</v>
      </c>
      <c r="B21" s="9" t="s">
        <v>28</v>
      </c>
      <c r="C21" s="10" t="s">
        <v>17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15.75" x14ac:dyDescent="0.25">
      <c r="A22" s="8" t="s">
        <v>29</v>
      </c>
      <c r="B22" s="12" t="s">
        <v>30</v>
      </c>
      <c r="C22" s="10" t="s">
        <v>17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4">
        <f t="shared" ref="D23:AE23" si="2">D24+D44+D70+D73+D74+D75</f>
        <v>0</v>
      </c>
      <c r="E23" s="84">
        <f t="shared" si="2"/>
        <v>0</v>
      </c>
      <c r="F23" s="84">
        <f t="shared" si="2"/>
        <v>0</v>
      </c>
      <c r="G23" s="84">
        <f t="shared" si="2"/>
        <v>0</v>
      </c>
      <c r="H23" s="84">
        <f t="shared" si="2"/>
        <v>0</v>
      </c>
      <c r="I23" s="84">
        <f t="shared" si="2"/>
        <v>0</v>
      </c>
      <c r="J23" s="84">
        <f t="shared" si="2"/>
        <v>0</v>
      </c>
      <c r="K23" s="84">
        <f t="shared" si="2"/>
        <v>0</v>
      </c>
      <c r="L23" s="84">
        <f t="shared" si="2"/>
        <v>0</v>
      </c>
      <c r="M23" s="84">
        <f t="shared" si="2"/>
        <v>0</v>
      </c>
      <c r="N23" s="84">
        <f t="shared" si="2"/>
        <v>0</v>
      </c>
      <c r="O23" s="84">
        <f t="shared" si="2"/>
        <v>0</v>
      </c>
      <c r="P23" s="84">
        <f t="shared" si="2"/>
        <v>0</v>
      </c>
      <c r="Q23" s="84">
        <f t="shared" si="2"/>
        <v>0</v>
      </c>
      <c r="R23" s="84">
        <f t="shared" si="2"/>
        <v>0</v>
      </c>
      <c r="S23" s="84">
        <f t="shared" si="2"/>
        <v>0</v>
      </c>
      <c r="T23" s="84">
        <f t="shared" si="2"/>
        <v>0</v>
      </c>
      <c r="U23" s="84">
        <f t="shared" si="2"/>
        <v>0</v>
      </c>
      <c r="V23" s="84">
        <f t="shared" si="2"/>
        <v>0</v>
      </c>
      <c r="W23" s="84">
        <f t="shared" si="2"/>
        <v>0</v>
      </c>
      <c r="X23" s="84">
        <f t="shared" si="2"/>
        <v>0</v>
      </c>
      <c r="Y23" s="84">
        <f t="shared" si="2"/>
        <v>0</v>
      </c>
      <c r="Z23" s="84">
        <f t="shared" si="2"/>
        <v>0</v>
      </c>
      <c r="AA23" s="84">
        <f t="shared" si="2"/>
        <v>0</v>
      </c>
      <c r="AB23" s="84">
        <f t="shared" si="2"/>
        <v>0</v>
      </c>
      <c r="AC23" s="84">
        <f t="shared" si="2"/>
        <v>0</v>
      </c>
      <c r="AD23" s="84">
        <f t="shared" si="2"/>
        <v>0</v>
      </c>
      <c r="AE23" s="84">
        <f t="shared" si="2"/>
        <v>0</v>
      </c>
    </row>
    <row r="24" spans="1:31" ht="31.5" x14ac:dyDescent="0.25">
      <c r="A24" s="16" t="s">
        <v>33</v>
      </c>
      <c r="B24" s="17" t="s">
        <v>34</v>
      </c>
      <c r="C24" s="18" t="s">
        <v>17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</row>
    <row r="25" spans="1:31" ht="47.25" x14ac:dyDescent="0.25">
      <c r="A25" s="19" t="s">
        <v>35</v>
      </c>
      <c r="B25" s="20" t="s">
        <v>36</v>
      </c>
      <c r="C25" s="21" t="s">
        <v>17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</row>
    <row r="26" spans="1:31" ht="63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63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47.25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31.5" x14ac:dyDescent="0.25">
      <c r="A29" s="19" t="s">
        <v>43</v>
      </c>
      <c r="B29" s="20" t="s">
        <v>44</v>
      </c>
      <c r="C29" s="21" t="s">
        <v>17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</row>
    <row r="30" spans="1:31" ht="63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47.2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47.25" x14ac:dyDescent="0.25">
      <c r="A32" s="19" t="s">
        <v>49</v>
      </c>
      <c r="B32" s="20" t="s">
        <v>50</v>
      </c>
      <c r="C32" s="21" t="s">
        <v>17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</row>
    <row r="33" spans="1:31" ht="31.5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94.5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153" customHeight="1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94.5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31.5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94.5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159.75" customHeight="1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94.5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78.75" x14ac:dyDescent="0.25">
      <c r="A41" s="19" t="s">
        <v>58</v>
      </c>
      <c r="B41" s="20" t="s">
        <v>59</v>
      </c>
      <c r="C41" s="21" t="s">
        <v>17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</row>
    <row r="42" spans="1:31" ht="63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78.75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31.5" x14ac:dyDescent="0.25">
      <c r="A44" s="16" t="s">
        <v>64</v>
      </c>
      <c r="B44" s="17" t="s">
        <v>65</v>
      </c>
      <c r="C44" s="18" t="s">
        <v>17</v>
      </c>
      <c r="D44" s="85">
        <f t="shared" ref="D44:AE44" si="3">D45+D52+D58+D67</f>
        <v>0</v>
      </c>
      <c r="E44" s="85">
        <f t="shared" si="3"/>
        <v>0</v>
      </c>
      <c r="F44" s="85">
        <f t="shared" si="3"/>
        <v>0</v>
      </c>
      <c r="G44" s="85">
        <f t="shared" si="3"/>
        <v>0</v>
      </c>
      <c r="H44" s="85">
        <f t="shared" si="3"/>
        <v>0</v>
      </c>
      <c r="I44" s="85">
        <f t="shared" si="3"/>
        <v>0</v>
      </c>
      <c r="J44" s="85">
        <f t="shared" si="3"/>
        <v>0</v>
      </c>
      <c r="K44" s="85">
        <f t="shared" si="3"/>
        <v>0</v>
      </c>
      <c r="L44" s="85">
        <f t="shared" si="3"/>
        <v>0</v>
      </c>
      <c r="M44" s="85">
        <f t="shared" si="3"/>
        <v>0</v>
      </c>
      <c r="N44" s="85">
        <f t="shared" si="3"/>
        <v>0</v>
      </c>
      <c r="O44" s="85">
        <f t="shared" si="3"/>
        <v>0</v>
      </c>
      <c r="P44" s="85">
        <f t="shared" si="3"/>
        <v>0</v>
      </c>
      <c r="Q44" s="85">
        <f t="shared" si="3"/>
        <v>0</v>
      </c>
      <c r="R44" s="85">
        <f t="shared" si="3"/>
        <v>0</v>
      </c>
      <c r="S44" s="85">
        <f t="shared" si="3"/>
        <v>0</v>
      </c>
      <c r="T44" s="85">
        <f t="shared" si="3"/>
        <v>0</v>
      </c>
      <c r="U44" s="85">
        <f t="shared" si="3"/>
        <v>0</v>
      </c>
      <c r="V44" s="85">
        <f t="shared" si="3"/>
        <v>0</v>
      </c>
      <c r="W44" s="85">
        <f t="shared" si="3"/>
        <v>0</v>
      </c>
      <c r="X44" s="85">
        <f t="shared" si="3"/>
        <v>0</v>
      </c>
      <c r="Y44" s="85">
        <f t="shared" si="3"/>
        <v>0</v>
      </c>
      <c r="Z44" s="85">
        <f t="shared" si="3"/>
        <v>0</v>
      </c>
      <c r="AA44" s="85">
        <f t="shared" si="3"/>
        <v>0</v>
      </c>
      <c r="AB44" s="85">
        <f t="shared" si="3"/>
        <v>0</v>
      </c>
      <c r="AC44" s="85">
        <f t="shared" si="3"/>
        <v>0</v>
      </c>
      <c r="AD44" s="85">
        <f t="shared" si="3"/>
        <v>0</v>
      </c>
      <c r="AE44" s="85">
        <f t="shared" si="3"/>
        <v>0</v>
      </c>
    </row>
    <row r="45" spans="1:31" ht="63" x14ac:dyDescent="0.25">
      <c r="A45" s="19" t="s">
        <v>66</v>
      </c>
      <c r="B45" s="20" t="s">
        <v>67</v>
      </c>
      <c r="C45" s="21" t="s">
        <v>17</v>
      </c>
      <c r="D45" s="86">
        <v>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</row>
    <row r="46" spans="1:31" ht="31.5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47.25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63" x14ac:dyDescent="0.25">
      <c r="A48" s="8" t="s">
        <v>507</v>
      </c>
      <c r="B48" s="158" t="s">
        <v>496</v>
      </c>
      <c r="C48" s="158" t="s">
        <v>497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63" x14ac:dyDescent="0.25">
      <c r="A49" s="8" t="s">
        <v>508</v>
      </c>
      <c r="B49" s="158" t="s">
        <v>498</v>
      </c>
      <c r="C49" s="158" t="s">
        <v>499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</row>
    <row r="50" spans="1:31" ht="63" x14ac:dyDescent="0.25">
      <c r="A50" s="8" t="s">
        <v>509</v>
      </c>
      <c r="B50" s="158" t="s">
        <v>500</v>
      </c>
      <c r="C50" s="158" t="s">
        <v>501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</row>
    <row r="51" spans="1:31" ht="63" x14ac:dyDescent="0.25">
      <c r="A51" s="8" t="s">
        <v>510</v>
      </c>
      <c r="B51" s="158" t="s">
        <v>502</v>
      </c>
      <c r="C51" s="158" t="s">
        <v>503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</row>
    <row r="52" spans="1:31" ht="47.25" x14ac:dyDescent="0.25">
      <c r="A52" s="19" t="s">
        <v>72</v>
      </c>
      <c r="B52" s="20" t="s">
        <v>73</v>
      </c>
      <c r="C52" s="20" t="s">
        <v>17</v>
      </c>
      <c r="D52" s="86">
        <f>D53+D54</f>
        <v>0</v>
      </c>
      <c r="E52" s="86">
        <f t="shared" ref="E52:AE52" si="4">E53+E54</f>
        <v>0</v>
      </c>
      <c r="F52" s="86">
        <f t="shared" si="4"/>
        <v>0</v>
      </c>
      <c r="G52" s="86">
        <f t="shared" si="4"/>
        <v>0</v>
      </c>
      <c r="H52" s="86">
        <f t="shared" si="4"/>
        <v>0</v>
      </c>
      <c r="I52" s="86">
        <f t="shared" si="4"/>
        <v>0</v>
      </c>
      <c r="J52" s="86">
        <f t="shared" si="4"/>
        <v>0</v>
      </c>
      <c r="K52" s="86">
        <f t="shared" si="4"/>
        <v>0</v>
      </c>
      <c r="L52" s="86">
        <f t="shared" si="4"/>
        <v>0</v>
      </c>
      <c r="M52" s="86">
        <f t="shared" si="4"/>
        <v>0</v>
      </c>
      <c r="N52" s="86">
        <f t="shared" si="4"/>
        <v>0</v>
      </c>
      <c r="O52" s="86">
        <f t="shared" si="4"/>
        <v>0</v>
      </c>
      <c r="P52" s="86">
        <f t="shared" si="4"/>
        <v>0</v>
      </c>
      <c r="Q52" s="86">
        <f t="shared" si="4"/>
        <v>0</v>
      </c>
      <c r="R52" s="86">
        <f t="shared" si="4"/>
        <v>0</v>
      </c>
      <c r="S52" s="86">
        <f t="shared" si="4"/>
        <v>0</v>
      </c>
      <c r="T52" s="86">
        <f t="shared" si="4"/>
        <v>0</v>
      </c>
      <c r="U52" s="86">
        <f t="shared" si="4"/>
        <v>0</v>
      </c>
      <c r="V52" s="86">
        <f t="shared" si="4"/>
        <v>0</v>
      </c>
      <c r="W52" s="86">
        <f t="shared" si="4"/>
        <v>0</v>
      </c>
      <c r="X52" s="86">
        <f t="shared" si="4"/>
        <v>0</v>
      </c>
      <c r="Y52" s="86">
        <f t="shared" si="4"/>
        <v>0</v>
      </c>
      <c r="Z52" s="86">
        <f t="shared" si="4"/>
        <v>0</v>
      </c>
      <c r="AA52" s="86">
        <f t="shared" si="4"/>
        <v>0</v>
      </c>
      <c r="AB52" s="86">
        <f t="shared" si="4"/>
        <v>0</v>
      </c>
      <c r="AC52" s="86">
        <f t="shared" si="4"/>
        <v>0</v>
      </c>
      <c r="AD52" s="86">
        <f t="shared" si="4"/>
        <v>0</v>
      </c>
      <c r="AE52" s="86">
        <f t="shared" si="4"/>
        <v>0</v>
      </c>
    </row>
    <row r="53" spans="1:31" ht="31.5" x14ac:dyDescent="0.25">
      <c r="A53" s="8" t="s">
        <v>74</v>
      </c>
      <c r="B53" s="9" t="s">
        <v>75</v>
      </c>
      <c r="C53" s="9" t="s">
        <v>17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</row>
    <row r="54" spans="1:31" ht="31.5" x14ac:dyDescent="0.25">
      <c r="A54" s="8" t="s">
        <v>76</v>
      </c>
      <c r="B54" s="25" t="s">
        <v>77</v>
      </c>
      <c r="C54" s="25" t="s">
        <v>17</v>
      </c>
      <c r="D54" s="11">
        <f>D55+D56+D57</f>
        <v>0</v>
      </c>
      <c r="E54" s="11">
        <f t="shared" ref="E54:AE54" si="5">E55+E56+E57</f>
        <v>0</v>
      </c>
      <c r="F54" s="11">
        <f t="shared" si="5"/>
        <v>0</v>
      </c>
      <c r="G54" s="11">
        <f t="shared" si="5"/>
        <v>0</v>
      </c>
      <c r="H54" s="11">
        <f t="shared" si="5"/>
        <v>0</v>
      </c>
      <c r="I54" s="11">
        <f t="shared" si="5"/>
        <v>0</v>
      </c>
      <c r="J54" s="11">
        <f t="shared" si="5"/>
        <v>0</v>
      </c>
      <c r="K54" s="11">
        <f t="shared" si="5"/>
        <v>0</v>
      </c>
      <c r="L54" s="11">
        <f t="shared" si="5"/>
        <v>0</v>
      </c>
      <c r="M54" s="11">
        <f t="shared" si="5"/>
        <v>0</v>
      </c>
      <c r="N54" s="11">
        <f t="shared" si="5"/>
        <v>0</v>
      </c>
      <c r="O54" s="11">
        <f t="shared" si="5"/>
        <v>0</v>
      </c>
      <c r="P54" s="11">
        <f t="shared" si="5"/>
        <v>0</v>
      </c>
      <c r="Q54" s="11">
        <f t="shared" si="5"/>
        <v>0</v>
      </c>
      <c r="R54" s="11">
        <f t="shared" si="5"/>
        <v>0</v>
      </c>
      <c r="S54" s="11">
        <f t="shared" si="5"/>
        <v>0</v>
      </c>
      <c r="T54" s="11">
        <f t="shared" si="5"/>
        <v>0</v>
      </c>
      <c r="U54" s="11">
        <f t="shared" si="5"/>
        <v>0</v>
      </c>
      <c r="V54" s="11">
        <f t="shared" si="5"/>
        <v>0</v>
      </c>
      <c r="W54" s="11">
        <f t="shared" si="5"/>
        <v>0</v>
      </c>
      <c r="X54" s="11">
        <f t="shared" si="5"/>
        <v>0</v>
      </c>
      <c r="Y54" s="11">
        <f t="shared" si="5"/>
        <v>0</v>
      </c>
      <c r="Z54" s="11">
        <f t="shared" si="5"/>
        <v>0</v>
      </c>
      <c r="AA54" s="11">
        <f t="shared" si="5"/>
        <v>0</v>
      </c>
      <c r="AB54" s="11">
        <f t="shared" si="5"/>
        <v>0</v>
      </c>
      <c r="AC54" s="11">
        <f t="shared" si="5"/>
        <v>0</v>
      </c>
      <c r="AD54" s="11">
        <f t="shared" si="5"/>
        <v>0</v>
      </c>
      <c r="AE54" s="11">
        <f t="shared" si="5"/>
        <v>0</v>
      </c>
    </row>
    <row r="55" spans="1:31" ht="78.75" x14ac:dyDescent="0.25">
      <c r="A55" s="22" t="s">
        <v>78</v>
      </c>
      <c r="B55" s="160" t="s">
        <v>504</v>
      </c>
      <c r="C55" s="24" t="s">
        <v>466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110.25" x14ac:dyDescent="0.25">
      <c r="A56" s="22" t="s">
        <v>79</v>
      </c>
      <c r="B56" s="160" t="s">
        <v>505</v>
      </c>
      <c r="C56" s="24" t="s">
        <v>467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</row>
    <row r="57" spans="1:31" ht="63" x14ac:dyDescent="0.25">
      <c r="A57" s="22" t="s">
        <v>80</v>
      </c>
      <c r="B57" s="160" t="s">
        <v>506</v>
      </c>
      <c r="C57" s="24" t="s">
        <v>468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</row>
    <row r="58" spans="1:31" ht="31.5" x14ac:dyDescent="0.25">
      <c r="A58" s="19" t="s">
        <v>81</v>
      </c>
      <c r="B58" s="20" t="s">
        <v>82</v>
      </c>
      <c r="C58" s="21" t="s">
        <v>17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</row>
    <row r="59" spans="1:31" ht="31.5" x14ac:dyDescent="0.25">
      <c r="A59" s="8" t="s">
        <v>83</v>
      </c>
      <c r="B59" s="9" t="s">
        <v>84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31.5" x14ac:dyDescent="0.25">
      <c r="A60" s="8" t="s">
        <v>85</v>
      </c>
      <c r="B60" s="9" t="s">
        <v>86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31.5" x14ac:dyDescent="0.25">
      <c r="A61" s="8" t="s">
        <v>87</v>
      </c>
      <c r="B61" s="9" t="s">
        <v>88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31.5" x14ac:dyDescent="0.25">
      <c r="A62" s="8" t="s">
        <v>89</v>
      </c>
      <c r="B62" s="9" t="s">
        <v>90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47.25" x14ac:dyDescent="0.25">
      <c r="A63" s="8" t="s">
        <v>91</v>
      </c>
      <c r="B63" s="9" t="s">
        <v>92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47.25" x14ac:dyDescent="0.25">
      <c r="A64" s="8" t="s">
        <v>93</v>
      </c>
      <c r="B64" s="9" t="s">
        <v>94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47.25" x14ac:dyDescent="0.25">
      <c r="A65" s="8" t="s">
        <v>95</v>
      </c>
      <c r="B65" s="9" t="s">
        <v>96</v>
      </c>
      <c r="C65" s="11" t="s">
        <v>17</v>
      </c>
      <c r="D65" s="11" t="s">
        <v>18</v>
      </c>
      <c r="E65" s="11" t="s">
        <v>18</v>
      </c>
      <c r="F65" s="11" t="s">
        <v>18</v>
      </c>
      <c r="G65" s="11" t="s">
        <v>18</v>
      </c>
      <c r="H65" s="11" t="s">
        <v>18</v>
      </c>
      <c r="I65" s="11" t="s">
        <v>18</v>
      </c>
      <c r="J65" s="11" t="s">
        <v>18</v>
      </c>
      <c r="K65" s="11" t="s">
        <v>18</v>
      </c>
      <c r="L65" s="11" t="s">
        <v>18</v>
      </c>
      <c r="M65" s="11" t="s">
        <v>18</v>
      </c>
      <c r="N65" s="11" t="s">
        <v>18</v>
      </c>
      <c r="O65" s="11" t="s">
        <v>18</v>
      </c>
      <c r="P65" s="11" t="s">
        <v>18</v>
      </c>
      <c r="Q65" s="11" t="s">
        <v>18</v>
      </c>
      <c r="R65" s="11" t="s">
        <v>18</v>
      </c>
      <c r="S65" s="11" t="s">
        <v>18</v>
      </c>
      <c r="T65" s="11" t="s">
        <v>18</v>
      </c>
      <c r="U65" s="11" t="s">
        <v>18</v>
      </c>
      <c r="V65" s="11" t="s">
        <v>18</v>
      </c>
      <c r="W65" s="11" t="s">
        <v>18</v>
      </c>
      <c r="X65" s="11" t="s">
        <v>18</v>
      </c>
      <c r="Y65" s="11" t="s">
        <v>18</v>
      </c>
      <c r="Z65" s="11" t="s">
        <v>18</v>
      </c>
      <c r="AA65" s="11" t="s">
        <v>18</v>
      </c>
      <c r="AB65" s="11" t="s">
        <v>18</v>
      </c>
      <c r="AC65" s="11" t="s">
        <v>18</v>
      </c>
      <c r="AD65" s="11" t="s">
        <v>18</v>
      </c>
      <c r="AE65" s="11" t="s">
        <v>18</v>
      </c>
    </row>
    <row r="66" spans="1:31" ht="47.25" x14ac:dyDescent="0.25">
      <c r="A66" s="8" t="s">
        <v>97</v>
      </c>
      <c r="B66" s="9" t="s">
        <v>98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47.25" x14ac:dyDescent="0.25">
      <c r="A67" s="19" t="s">
        <v>99</v>
      </c>
      <c r="B67" s="20" t="s">
        <v>100</v>
      </c>
      <c r="C67" s="21" t="s">
        <v>17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</row>
    <row r="68" spans="1:31" ht="31.5" x14ac:dyDescent="0.25">
      <c r="A68" s="8" t="s">
        <v>101</v>
      </c>
      <c r="B68" s="9" t="s">
        <v>102</v>
      </c>
      <c r="C68" s="11" t="s">
        <v>17</v>
      </c>
      <c r="D68" s="11" t="s">
        <v>18</v>
      </c>
      <c r="E68" s="11" t="s">
        <v>18</v>
      </c>
      <c r="F68" s="11" t="s">
        <v>18</v>
      </c>
      <c r="G68" s="11" t="s">
        <v>18</v>
      </c>
      <c r="H68" s="11" t="s">
        <v>18</v>
      </c>
      <c r="I68" s="11" t="s">
        <v>18</v>
      </c>
      <c r="J68" s="11" t="s">
        <v>18</v>
      </c>
      <c r="K68" s="11" t="s">
        <v>18</v>
      </c>
      <c r="L68" s="11" t="s">
        <v>18</v>
      </c>
      <c r="M68" s="11" t="s">
        <v>18</v>
      </c>
      <c r="N68" s="11" t="s">
        <v>18</v>
      </c>
      <c r="O68" s="11" t="s">
        <v>18</v>
      </c>
      <c r="P68" s="11" t="s">
        <v>18</v>
      </c>
      <c r="Q68" s="11" t="s">
        <v>18</v>
      </c>
      <c r="R68" s="11" t="s">
        <v>18</v>
      </c>
      <c r="S68" s="11" t="s">
        <v>18</v>
      </c>
      <c r="T68" s="11" t="s">
        <v>18</v>
      </c>
      <c r="U68" s="11" t="s">
        <v>18</v>
      </c>
      <c r="V68" s="11" t="s">
        <v>18</v>
      </c>
      <c r="W68" s="11" t="s">
        <v>18</v>
      </c>
      <c r="X68" s="11" t="s">
        <v>18</v>
      </c>
      <c r="Y68" s="11" t="s">
        <v>18</v>
      </c>
      <c r="Z68" s="11" t="s">
        <v>18</v>
      </c>
      <c r="AA68" s="11" t="s">
        <v>18</v>
      </c>
      <c r="AB68" s="11" t="s">
        <v>18</v>
      </c>
      <c r="AC68" s="11" t="s">
        <v>18</v>
      </c>
      <c r="AD68" s="11" t="s">
        <v>18</v>
      </c>
      <c r="AE68" s="11" t="s">
        <v>18</v>
      </c>
    </row>
    <row r="69" spans="1:31" ht="47.25" x14ac:dyDescent="0.25">
      <c r="A69" s="8" t="s">
        <v>103</v>
      </c>
      <c r="B69" s="9" t="s">
        <v>104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63" x14ac:dyDescent="0.25">
      <c r="A70" s="16" t="s">
        <v>105</v>
      </c>
      <c r="B70" s="17" t="s">
        <v>106</v>
      </c>
      <c r="C70" s="18" t="s">
        <v>17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5">
        <v>0</v>
      </c>
      <c r="AE70" s="85">
        <v>0</v>
      </c>
    </row>
    <row r="71" spans="1:31" ht="47.25" x14ac:dyDescent="0.25">
      <c r="A71" s="8" t="s">
        <v>107</v>
      </c>
      <c r="B71" s="9" t="s">
        <v>108</v>
      </c>
      <c r="C71" s="11" t="s">
        <v>17</v>
      </c>
      <c r="D71" s="11" t="s">
        <v>18</v>
      </c>
      <c r="E71" s="11" t="s">
        <v>18</v>
      </c>
      <c r="F71" s="11" t="s">
        <v>18</v>
      </c>
      <c r="G71" s="11" t="s">
        <v>18</v>
      </c>
      <c r="H71" s="11" t="s">
        <v>18</v>
      </c>
      <c r="I71" s="11" t="s">
        <v>18</v>
      </c>
      <c r="J71" s="11" t="s">
        <v>18</v>
      </c>
      <c r="K71" s="11" t="s">
        <v>18</v>
      </c>
      <c r="L71" s="11" t="s">
        <v>18</v>
      </c>
      <c r="M71" s="11" t="s">
        <v>18</v>
      </c>
      <c r="N71" s="11" t="s">
        <v>18</v>
      </c>
      <c r="O71" s="11" t="s">
        <v>18</v>
      </c>
      <c r="P71" s="11" t="s">
        <v>18</v>
      </c>
      <c r="Q71" s="11" t="s">
        <v>18</v>
      </c>
      <c r="R71" s="11" t="s">
        <v>18</v>
      </c>
      <c r="S71" s="11" t="s">
        <v>18</v>
      </c>
      <c r="T71" s="11" t="s">
        <v>18</v>
      </c>
      <c r="U71" s="11" t="s">
        <v>18</v>
      </c>
      <c r="V71" s="11" t="s">
        <v>18</v>
      </c>
      <c r="W71" s="11" t="s">
        <v>18</v>
      </c>
      <c r="X71" s="11" t="s">
        <v>18</v>
      </c>
      <c r="Y71" s="11" t="s">
        <v>18</v>
      </c>
      <c r="Z71" s="11" t="s">
        <v>18</v>
      </c>
      <c r="AA71" s="11" t="s">
        <v>18</v>
      </c>
      <c r="AB71" s="11" t="s">
        <v>18</v>
      </c>
      <c r="AC71" s="11" t="s">
        <v>18</v>
      </c>
      <c r="AD71" s="11" t="s">
        <v>18</v>
      </c>
      <c r="AE71" s="11" t="s">
        <v>18</v>
      </c>
    </row>
    <row r="72" spans="1:31" ht="47.25" x14ac:dyDescent="0.25">
      <c r="A72" s="8" t="s">
        <v>109</v>
      </c>
      <c r="B72" s="9" t="s">
        <v>110</v>
      </c>
      <c r="C72" s="11" t="s">
        <v>17</v>
      </c>
      <c r="D72" s="11" t="s">
        <v>18</v>
      </c>
      <c r="E72" s="11" t="s">
        <v>18</v>
      </c>
      <c r="F72" s="11" t="s">
        <v>18</v>
      </c>
      <c r="G72" s="11" t="s">
        <v>18</v>
      </c>
      <c r="H72" s="11" t="s">
        <v>18</v>
      </c>
      <c r="I72" s="11" t="s">
        <v>18</v>
      </c>
      <c r="J72" s="11" t="s">
        <v>18</v>
      </c>
      <c r="K72" s="11" t="s">
        <v>18</v>
      </c>
      <c r="L72" s="11" t="s">
        <v>18</v>
      </c>
      <c r="M72" s="11" t="s">
        <v>18</v>
      </c>
      <c r="N72" s="11" t="s">
        <v>18</v>
      </c>
      <c r="O72" s="11" t="s">
        <v>18</v>
      </c>
      <c r="P72" s="11" t="s">
        <v>18</v>
      </c>
      <c r="Q72" s="11" t="s">
        <v>18</v>
      </c>
      <c r="R72" s="11" t="s">
        <v>18</v>
      </c>
      <c r="S72" s="11" t="s">
        <v>18</v>
      </c>
      <c r="T72" s="11" t="s">
        <v>18</v>
      </c>
      <c r="U72" s="11" t="s">
        <v>18</v>
      </c>
      <c r="V72" s="11" t="s">
        <v>18</v>
      </c>
      <c r="W72" s="11" t="s">
        <v>18</v>
      </c>
      <c r="X72" s="11" t="s">
        <v>18</v>
      </c>
      <c r="Y72" s="11" t="s">
        <v>18</v>
      </c>
      <c r="Z72" s="11" t="s">
        <v>18</v>
      </c>
      <c r="AA72" s="11" t="s">
        <v>18</v>
      </c>
      <c r="AB72" s="11" t="s">
        <v>18</v>
      </c>
      <c r="AC72" s="11" t="s">
        <v>18</v>
      </c>
      <c r="AD72" s="11" t="s">
        <v>18</v>
      </c>
      <c r="AE72" s="11" t="s">
        <v>18</v>
      </c>
    </row>
    <row r="73" spans="1:31" ht="31.5" x14ac:dyDescent="0.25">
      <c r="A73" s="16" t="s">
        <v>111</v>
      </c>
      <c r="B73" s="17" t="s">
        <v>112</v>
      </c>
      <c r="C73" s="18" t="s">
        <v>17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</row>
    <row r="74" spans="1:31" ht="31.5" x14ac:dyDescent="0.25">
      <c r="A74" s="16" t="s">
        <v>113</v>
      </c>
      <c r="B74" s="17" t="s">
        <v>114</v>
      </c>
      <c r="C74" s="18" t="s">
        <v>17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</row>
    <row r="75" spans="1:31" ht="31.5" x14ac:dyDescent="0.25">
      <c r="A75" s="16" t="s">
        <v>115</v>
      </c>
      <c r="B75" s="17" t="s">
        <v>116</v>
      </c>
      <c r="C75" s="18" t="s">
        <v>17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85">
        <v>0</v>
      </c>
      <c r="AC75" s="85">
        <v>0</v>
      </c>
      <c r="AD75" s="85">
        <v>0</v>
      </c>
      <c r="AE75" s="85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P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75"/>
  <sheetViews>
    <sheetView view="pageBreakPreview" topLeftCell="N1" zoomScale="60" zoomScaleNormal="100" workbookViewId="0">
      <selection activeCell="T13" sqref="T13"/>
    </sheetView>
  </sheetViews>
  <sheetFormatPr defaultRowHeight="15" x14ac:dyDescent="0.25"/>
  <cols>
    <col min="1" max="1" width="15.7109375" customWidth="1"/>
    <col min="2" max="2" width="53" customWidth="1"/>
    <col min="3" max="3" width="22.7109375" customWidth="1"/>
    <col min="4" max="4" width="25.28515625" customWidth="1"/>
    <col min="5" max="5" width="29.28515625" customWidth="1"/>
    <col min="6" max="6" width="27.140625" customWidth="1"/>
    <col min="7" max="7" width="24.5703125" customWidth="1"/>
    <col min="8" max="8" width="23.42578125" customWidth="1"/>
    <col min="9" max="9" width="24.85546875" customWidth="1"/>
    <col min="10" max="10" width="26.7109375" customWidth="1"/>
    <col min="11" max="11" width="26.5703125" customWidth="1"/>
    <col min="12" max="12" width="27.140625" customWidth="1"/>
    <col min="13" max="13" width="25.7109375" customWidth="1"/>
    <col min="14" max="14" width="21.140625" customWidth="1"/>
    <col min="15" max="16" width="22.7109375" customWidth="1"/>
    <col min="17" max="17" width="22.28515625" customWidth="1"/>
    <col min="18" max="18" width="24.140625" customWidth="1"/>
    <col min="19" max="19" width="21.85546875" customWidth="1"/>
    <col min="20" max="20" width="25.140625" customWidth="1"/>
    <col min="21" max="21" width="28.140625" customWidth="1"/>
    <col min="22" max="22" width="24.5703125" customWidth="1"/>
    <col min="23" max="23" width="20.85546875" customWidth="1"/>
    <col min="24" max="24" width="24.28515625" customWidth="1"/>
    <col min="25" max="25" width="25.5703125" customWidth="1"/>
    <col min="26" max="26" width="26" customWidth="1"/>
    <col min="27" max="27" width="23" customWidth="1"/>
    <col min="28" max="28" width="21.28515625" customWidth="1"/>
    <col min="29" max="29" width="24.28515625" customWidth="1"/>
    <col min="30" max="30" width="26.7109375" customWidth="1"/>
    <col min="31" max="31" width="26.85546875" customWidth="1"/>
  </cols>
  <sheetData>
    <row r="1" spans="1:3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31" ht="15.75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7"/>
      <c r="O2" s="77"/>
      <c r="P2" s="77"/>
      <c r="Q2" s="77"/>
      <c r="R2" s="77"/>
      <c r="S2" s="77"/>
      <c r="T2" s="77"/>
      <c r="U2" s="77"/>
      <c r="V2" s="76"/>
      <c r="W2" s="76"/>
      <c r="X2" s="76"/>
      <c r="Y2" s="76"/>
      <c r="Z2" s="76"/>
      <c r="AA2" s="76"/>
      <c r="AB2" s="76"/>
      <c r="AC2" s="76"/>
      <c r="AD2" s="170" t="s">
        <v>249</v>
      </c>
      <c r="AE2" s="170"/>
    </row>
    <row r="3" spans="1:31" ht="15.75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170" t="s">
        <v>157</v>
      </c>
      <c r="AE3" s="170"/>
    </row>
    <row r="4" spans="1:31" ht="18.75" x14ac:dyDescent="0.25">
      <c r="A4" s="193" t="s">
        <v>120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70" t="s">
        <v>158</v>
      </c>
      <c r="AE4" s="170"/>
    </row>
    <row r="5" spans="1:31" ht="18.75" x14ac:dyDescent="0.25">
      <c r="A5" s="193" t="s">
        <v>180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72" t="s">
        <v>516</v>
      </c>
      <c r="AE5" s="172"/>
    </row>
    <row r="6" spans="1:31" ht="18.75" x14ac:dyDescent="0.3">
      <c r="A6" s="191" t="s">
        <v>478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78"/>
      <c r="AE6" s="78"/>
    </row>
    <row r="7" spans="1:3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1" ht="18.75" x14ac:dyDescent="0.25">
      <c r="A8" s="173" t="s">
        <v>493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65"/>
      <c r="AE8" s="65"/>
    </row>
    <row r="9" spans="1:31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3"/>
      <c r="AE9" s="3"/>
    </row>
    <row r="10" spans="1:31" ht="18.75" x14ac:dyDescent="0.2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8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1:31" ht="18.75" x14ac:dyDescent="0.25">
      <c r="A11" s="190" t="s">
        <v>161</v>
      </c>
      <c r="B11" s="190" t="s">
        <v>1</v>
      </c>
      <c r="C11" s="190" t="s">
        <v>2</v>
      </c>
      <c r="D11" s="190" t="s">
        <v>181</v>
      </c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</row>
    <row r="12" spans="1:31" ht="156.75" customHeight="1" x14ac:dyDescent="0.25">
      <c r="A12" s="190"/>
      <c r="B12" s="190"/>
      <c r="C12" s="190"/>
      <c r="D12" s="190" t="s">
        <v>182</v>
      </c>
      <c r="E12" s="190"/>
      <c r="F12" s="190"/>
      <c r="G12" s="190"/>
      <c r="H12" s="190"/>
      <c r="I12" s="190"/>
      <c r="J12" s="190"/>
      <c r="K12" s="190"/>
      <c r="L12" s="190" t="s">
        <v>183</v>
      </c>
      <c r="M12" s="190"/>
      <c r="N12" s="190"/>
      <c r="O12" s="190"/>
      <c r="P12" s="190"/>
      <c r="Q12" s="190"/>
      <c r="R12" s="190"/>
      <c r="S12" s="190"/>
      <c r="T12" s="190"/>
      <c r="U12" s="190" t="s">
        <v>184</v>
      </c>
      <c r="V12" s="190"/>
      <c r="W12" s="190"/>
      <c r="X12" s="190" t="s">
        <v>185</v>
      </c>
      <c r="Y12" s="190"/>
      <c r="Z12" s="190" t="s">
        <v>186</v>
      </c>
      <c r="AA12" s="190"/>
      <c r="AB12" s="190"/>
      <c r="AC12" s="190" t="s">
        <v>187</v>
      </c>
      <c r="AD12" s="190"/>
      <c r="AE12" s="79" t="s">
        <v>188</v>
      </c>
    </row>
    <row r="13" spans="1:31" ht="321.75" x14ac:dyDescent="0.25">
      <c r="A13" s="190"/>
      <c r="B13" s="190"/>
      <c r="C13" s="190"/>
      <c r="D13" s="80" t="s">
        <v>189</v>
      </c>
      <c r="E13" s="80" t="s">
        <v>190</v>
      </c>
      <c r="F13" s="80" t="s">
        <v>191</v>
      </c>
      <c r="G13" s="80" t="s">
        <v>192</v>
      </c>
      <c r="H13" s="80" t="s">
        <v>193</v>
      </c>
      <c r="I13" s="80" t="s">
        <v>194</v>
      </c>
      <c r="J13" s="80" t="s">
        <v>195</v>
      </c>
      <c r="K13" s="80" t="s">
        <v>196</v>
      </c>
      <c r="L13" s="80" t="s">
        <v>197</v>
      </c>
      <c r="M13" s="80" t="s">
        <v>198</v>
      </c>
      <c r="N13" s="80" t="s">
        <v>199</v>
      </c>
      <c r="O13" s="80" t="s">
        <v>200</v>
      </c>
      <c r="P13" s="80" t="s">
        <v>201</v>
      </c>
      <c r="Q13" s="80" t="s">
        <v>202</v>
      </c>
      <c r="R13" s="80" t="s">
        <v>203</v>
      </c>
      <c r="S13" s="80" t="s">
        <v>204</v>
      </c>
      <c r="T13" s="80" t="s">
        <v>247</v>
      </c>
      <c r="U13" s="80" t="s">
        <v>206</v>
      </c>
      <c r="V13" s="80" t="s">
        <v>207</v>
      </c>
      <c r="W13" s="80" t="s">
        <v>208</v>
      </c>
      <c r="X13" s="80" t="s">
        <v>209</v>
      </c>
      <c r="Y13" s="80" t="s">
        <v>210</v>
      </c>
      <c r="Z13" s="80" t="s">
        <v>211</v>
      </c>
      <c r="AA13" s="80" t="s">
        <v>212</v>
      </c>
      <c r="AB13" s="80" t="s">
        <v>213</v>
      </c>
      <c r="AC13" s="80" t="s">
        <v>214</v>
      </c>
      <c r="AD13" s="80" t="s">
        <v>215</v>
      </c>
      <c r="AE13" s="80" t="s">
        <v>216</v>
      </c>
    </row>
    <row r="14" spans="1:31" ht="18.75" x14ac:dyDescent="0.25">
      <c r="A14" s="190"/>
      <c r="B14" s="190"/>
      <c r="C14" s="190"/>
      <c r="D14" s="79" t="s">
        <v>8</v>
      </c>
      <c r="E14" s="79" t="s">
        <v>8</v>
      </c>
      <c r="F14" s="79" t="s">
        <v>8</v>
      </c>
      <c r="G14" s="79" t="s">
        <v>8</v>
      </c>
      <c r="H14" s="79" t="s">
        <v>8</v>
      </c>
      <c r="I14" s="79" t="s">
        <v>8</v>
      </c>
      <c r="J14" s="79" t="s">
        <v>8</v>
      </c>
      <c r="K14" s="79" t="s">
        <v>8</v>
      </c>
      <c r="L14" s="79" t="s">
        <v>8</v>
      </c>
      <c r="M14" s="79" t="s">
        <v>8</v>
      </c>
      <c r="N14" s="79" t="s">
        <v>8</v>
      </c>
      <c r="O14" s="79" t="s">
        <v>8</v>
      </c>
      <c r="P14" s="79" t="s">
        <v>8</v>
      </c>
      <c r="Q14" s="79" t="s">
        <v>8</v>
      </c>
      <c r="R14" s="79" t="s">
        <v>8</v>
      </c>
      <c r="S14" s="79" t="s">
        <v>8</v>
      </c>
      <c r="T14" s="79" t="s">
        <v>8</v>
      </c>
      <c r="U14" s="79" t="s">
        <v>8</v>
      </c>
      <c r="V14" s="79" t="s">
        <v>8</v>
      </c>
      <c r="W14" s="79" t="s">
        <v>8</v>
      </c>
      <c r="X14" s="79" t="s">
        <v>8</v>
      </c>
      <c r="Y14" s="79" t="s">
        <v>8</v>
      </c>
      <c r="Z14" s="79" t="s">
        <v>8</v>
      </c>
      <c r="AA14" s="79" t="s">
        <v>8</v>
      </c>
      <c r="AB14" s="79" t="s">
        <v>8</v>
      </c>
      <c r="AC14" s="79" t="s">
        <v>8</v>
      </c>
      <c r="AD14" s="79" t="s">
        <v>8</v>
      </c>
      <c r="AE14" s="79" t="s">
        <v>8</v>
      </c>
    </row>
    <row r="15" spans="1:31" ht="18.75" x14ac:dyDescent="0.3">
      <c r="A15" s="81">
        <v>1</v>
      </c>
      <c r="B15" s="82">
        <v>2</v>
      </c>
      <c r="C15" s="81">
        <v>3</v>
      </c>
      <c r="D15" s="83" t="s">
        <v>218</v>
      </c>
      <c r="E15" s="83" t="s">
        <v>219</v>
      </c>
      <c r="F15" s="83" t="s">
        <v>220</v>
      </c>
      <c r="G15" s="83" t="s">
        <v>221</v>
      </c>
      <c r="H15" s="83" t="s">
        <v>222</v>
      </c>
      <c r="I15" s="83" t="s">
        <v>223</v>
      </c>
      <c r="J15" s="83" t="s">
        <v>224</v>
      </c>
      <c r="K15" s="83" t="s">
        <v>225</v>
      </c>
      <c r="L15" s="83" t="s">
        <v>226</v>
      </c>
      <c r="M15" s="83" t="s">
        <v>227</v>
      </c>
      <c r="N15" s="83" t="s">
        <v>228</v>
      </c>
      <c r="O15" s="83" t="s">
        <v>229</v>
      </c>
      <c r="P15" s="83" t="s">
        <v>230</v>
      </c>
      <c r="Q15" s="83" t="s">
        <v>231</v>
      </c>
      <c r="R15" s="83" t="s">
        <v>232</v>
      </c>
      <c r="S15" s="83" t="s">
        <v>233</v>
      </c>
      <c r="T15" s="83" t="s">
        <v>234</v>
      </c>
      <c r="U15" s="83" t="s">
        <v>235</v>
      </c>
      <c r="V15" s="83" t="s">
        <v>236</v>
      </c>
      <c r="W15" s="83" t="s">
        <v>237</v>
      </c>
      <c r="X15" s="83" t="s">
        <v>238</v>
      </c>
      <c r="Y15" s="83" t="s">
        <v>239</v>
      </c>
      <c r="Z15" s="83" t="s">
        <v>240</v>
      </c>
      <c r="AA15" s="83" t="s">
        <v>241</v>
      </c>
      <c r="AB15" s="83" t="s">
        <v>242</v>
      </c>
      <c r="AC15" s="83" t="s">
        <v>243</v>
      </c>
      <c r="AD15" s="83" t="s">
        <v>244</v>
      </c>
      <c r="AE15" s="83" t="s">
        <v>245</v>
      </c>
    </row>
    <row r="16" spans="1:31" ht="31.5" x14ac:dyDescent="0.25">
      <c r="A16" s="5" t="s">
        <v>15</v>
      </c>
      <c r="B16" s="6" t="s">
        <v>16</v>
      </c>
      <c r="C16" s="7" t="s">
        <v>17</v>
      </c>
      <c r="D16" s="84">
        <f>D17+D18+D19+D20+D21+D22</f>
        <v>0</v>
      </c>
      <c r="E16" s="84">
        <f t="shared" ref="E16:AD16" si="0">E17+E18+E19+E20+E21+E22</f>
        <v>0</v>
      </c>
      <c r="F16" s="84">
        <f t="shared" si="0"/>
        <v>0</v>
      </c>
      <c r="G16" s="84">
        <f t="shared" si="0"/>
        <v>0</v>
      </c>
      <c r="H16" s="84">
        <f t="shared" si="0"/>
        <v>0</v>
      </c>
      <c r="I16" s="84">
        <f t="shared" si="0"/>
        <v>0</v>
      </c>
      <c r="J16" s="84">
        <f t="shared" si="0"/>
        <v>0</v>
      </c>
      <c r="K16" s="84">
        <f t="shared" si="0"/>
        <v>0</v>
      </c>
      <c r="L16" s="84">
        <f t="shared" si="0"/>
        <v>0</v>
      </c>
      <c r="M16" s="84">
        <f t="shared" si="0"/>
        <v>0</v>
      </c>
      <c r="N16" s="84">
        <f t="shared" si="0"/>
        <v>0</v>
      </c>
      <c r="O16" s="84">
        <f t="shared" si="0"/>
        <v>0</v>
      </c>
      <c r="P16" s="84">
        <f t="shared" si="0"/>
        <v>0</v>
      </c>
      <c r="Q16" s="84">
        <f t="shared" si="0"/>
        <v>0</v>
      </c>
      <c r="R16" s="84">
        <f t="shared" si="0"/>
        <v>0</v>
      </c>
      <c r="S16" s="84">
        <f t="shared" si="0"/>
        <v>0</v>
      </c>
      <c r="T16" s="84">
        <f t="shared" si="0"/>
        <v>0</v>
      </c>
      <c r="U16" s="84">
        <f t="shared" si="0"/>
        <v>0</v>
      </c>
      <c r="V16" s="84">
        <f t="shared" si="0"/>
        <v>0</v>
      </c>
      <c r="W16" s="84">
        <f t="shared" si="0"/>
        <v>0</v>
      </c>
      <c r="X16" s="84">
        <f t="shared" si="0"/>
        <v>0</v>
      </c>
      <c r="Y16" s="84">
        <f t="shared" si="0"/>
        <v>0</v>
      </c>
      <c r="Z16" s="84">
        <f t="shared" si="0"/>
        <v>0</v>
      </c>
      <c r="AA16" s="84">
        <f t="shared" si="0"/>
        <v>0</v>
      </c>
      <c r="AB16" s="84">
        <f t="shared" si="0"/>
        <v>0</v>
      </c>
      <c r="AC16" s="84">
        <f t="shared" si="0"/>
        <v>0</v>
      </c>
      <c r="AD16" s="84">
        <f t="shared" si="0"/>
        <v>0</v>
      </c>
      <c r="AE16" s="84">
        <f>AE17+AE18+AE19+AE20+AE21+AE22</f>
        <v>0</v>
      </c>
    </row>
    <row r="17" spans="1:31" ht="15.75" x14ac:dyDescent="0.25">
      <c r="A17" s="8" t="s">
        <v>19</v>
      </c>
      <c r="B17" s="9" t="s">
        <v>20</v>
      </c>
      <c r="C17" s="10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31.5" x14ac:dyDescent="0.25">
      <c r="A18" s="8" t="s">
        <v>21</v>
      </c>
      <c r="B18" s="9" t="s">
        <v>22</v>
      </c>
      <c r="C18" s="10" t="s">
        <v>17</v>
      </c>
      <c r="D18" s="11">
        <f>D44</f>
        <v>0</v>
      </c>
      <c r="E18" s="11">
        <f t="shared" ref="E18:AE18" si="1">E44</f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  <c r="J18" s="11">
        <f t="shared" si="1"/>
        <v>0</v>
      </c>
      <c r="K18" s="11">
        <f t="shared" si="1"/>
        <v>0</v>
      </c>
      <c r="L18" s="11">
        <f t="shared" si="1"/>
        <v>0</v>
      </c>
      <c r="M18" s="11">
        <f t="shared" si="1"/>
        <v>0</v>
      </c>
      <c r="N18" s="11">
        <f t="shared" si="1"/>
        <v>0</v>
      </c>
      <c r="O18" s="11">
        <f t="shared" si="1"/>
        <v>0</v>
      </c>
      <c r="P18" s="11">
        <f t="shared" si="1"/>
        <v>0</v>
      </c>
      <c r="Q18" s="11">
        <f t="shared" si="1"/>
        <v>0</v>
      </c>
      <c r="R18" s="11">
        <f t="shared" si="1"/>
        <v>0</v>
      </c>
      <c r="S18" s="11">
        <f t="shared" si="1"/>
        <v>0</v>
      </c>
      <c r="T18" s="11">
        <f t="shared" si="1"/>
        <v>0</v>
      </c>
      <c r="U18" s="11">
        <f t="shared" si="1"/>
        <v>0</v>
      </c>
      <c r="V18" s="11">
        <f t="shared" si="1"/>
        <v>0</v>
      </c>
      <c r="W18" s="11">
        <f t="shared" si="1"/>
        <v>0</v>
      </c>
      <c r="X18" s="11">
        <f t="shared" si="1"/>
        <v>0</v>
      </c>
      <c r="Y18" s="11">
        <f t="shared" si="1"/>
        <v>0</v>
      </c>
      <c r="Z18" s="11">
        <f t="shared" si="1"/>
        <v>0</v>
      </c>
      <c r="AA18" s="11">
        <f t="shared" si="1"/>
        <v>0</v>
      </c>
      <c r="AB18" s="11">
        <f t="shared" si="1"/>
        <v>0</v>
      </c>
      <c r="AC18" s="11">
        <f t="shared" si="1"/>
        <v>0</v>
      </c>
      <c r="AD18" s="11">
        <f t="shared" si="1"/>
        <v>0</v>
      </c>
      <c r="AE18" s="11">
        <f t="shared" si="1"/>
        <v>0</v>
      </c>
    </row>
    <row r="19" spans="1:31" ht="47.25" x14ac:dyDescent="0.25">
      <c r="A19" s="8" t="s">
        <v>23</v>
      </c>
      <c r="B19" s="9" t="s">
        <v>24</v>
      </c>
      <c r="C19" s="10" t="s">
        <v>17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31.5" x14ac:dyDescent="0.25">
      <c r="A20" s="8" t="s">
        <v>25</v>
      </c>
      <c r="B20" s="9" t="s">
        <v>26</v>
      </c>
      <c r="C20" s="10" t="s">
        <v>17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31.5" x14ac:dyDescent="0.25">
      <c r="A21" s="8" t="s">
        <v>27</v>
      </c>
      <c r="B21" s="9" t="s">
        <v>28</v>
      </c>
      <c r="C21" s="10" t="s">
        <v>17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15.75" x14ac:dyDescent="0.25">
      <c r="A22" s="8" t="s">
        <v>29</v>
      </c>
      <c r="B22" s="12" t="s">
        <v>30</v>
      </c>
      <c r="C22" s="10" t="s">
        <v>17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4">
        <f t="shared" ref="D23:AE23" si="2">D24+D44+D70+D73+D74+D75</f>
        <v>0</v>
      </c>
      <c r="E23" s="84">
        <f t="shared" si="2"/>
        <v>0</v>
      </c>
      <c r="F23" s="84">
        <f t="shared" si="2"/>
        <v>0</v>
      </c>
      <c r="G23" s="84">
        <f t="shared" si="2"/>
        <v>0</v>
      </c>
      <c r="H23" s="84">
        <f t="shared" si="2"/>
        <v>0</v>
      </c>
      <c r="I23" s="84">
        <f t="shared" si="2"/>
        <v>0</v>
      </c>
      <c r="J23" s="84">
        <f t="shared" si="2"/>
        <v>0</v>
      </c>
      <c r="K23" s="84">
        <f t="shared" si="2"/>
        <v>0</v>
      </c>
      <c r="L23" s="84">
        <f t="shared" si="2"/>
        <v>0</v>
      </c>
      <c r="M23" s="84">
        <f t="shared" si="2"/>
        <v>0</v>
      </c>
      <c r="N23" s="84">
        <f t="shared" si="2"/>
        <v>0</v>
      </c>
      <c r="O23" s="84">
        <f t="shared" si="2"/>
        <v>0</v>
      </c>
      <c r="P23" s="84">
        <f t="shared" si="2"/>
        <v>0</v>
      </c>
      <c r="Q23" s="84">
        <f t="shared" si="2"/>
        <v>0</v>
      </c>
      <c r="R23" s="84">
        <f t="shared" si="2"/>
        <v>0</v>
      </c>
      <c r="S23" s="84">
        <f t="shared" si="2"/>
        <v>0</v>
      </c>
      <c r="T23" s="84">
        <f t="shared" si="2"/>
        <v>0</v>
      </c>
      <c r="U23" s="84">
        <f t="shared" si="2"/>
        <v>0</v>
      </c>
      <c r="V23" s="84">
        <f t="shared" si="2"/>
        <v>0</v>
      </c>
      <c r="W23" s="84">
        <f t="shared" si="2"/>
        <v>0</v>
      </c>
      <c r="X23" s="84">
        <f t="shared" si="2"/>
        <v>0</v>
      </c>
      <c r="Y23" s="84">
        <f t="shared" si="2"/>
        <v>0</v>
      </c>
      <c r="Z23" s="84">
        <f t="shared" si="2"/>
        <v>0</v>
      </c>
      <c r="AA23" s="84">
        <f t="shared" si="2"/>
        <v>0</v>
      </c>
      <c r="AB23" s="84">
        <f t="shared" si="2"/>
        <v>0</v>
      </c>
      <c r="AC23" s="84">
        <f t="shared" si="2"/>
        <v>0</v>
      </c>
      <c r="AD23" s="84">
        <f t="shared" si="2"/>
        <v>0</v>
      </c>
      <c r="AE23" s="84">
        <f t="shared" si="2"/>
        <v>0</v>
      </c>
    </row>
    <row r="24" spans="1:31" ht="31.5" x14ac:dyDescent="0.25">
      <c r="A24" s="16" t="s">
        <v>33</v>
      </c>
      <c r="B24" s="17" t="s">
        <v>34</v>
      </c>
      <c r="C24" s="18" t="s">
        <v>17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</row>
    <row r="25" spans="1:31" ht="47.25" x14ac:dyDescent="0.25">
      <c r="A25" s="19" t="s">
        <v>35</v>
      </c>
      <c r="B25" s="20" t="s">
        <v>36</v>
      </c>
      <c r="C25" s="21" t="s">
        <v>17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</row>
    <row r="26" spans="1:31" ht="63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63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47.25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31.5" x14ac:dyDescent="0.25">
      <c r="A29" s="19" t="s">
        <v>43</v>
      </c>
      <c r="B29" s="20" t="s">
        <v>44</v>
      </c>
      <c r="C29" s="21" t="s">
        <v>17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</row>
    <row r="30" spans="1:31" ht="63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47.2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47.25" x14ac:dyDescent="0.25">
      <c r="A32" s="19" t="s">
        <v>49</v>
      </c>
      <c r="B32" s="20" t="s">
        <v>50</v>
      </c>
      <c r="C32" s="21" t="s">
        <v>17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</row>
    <row r="33" spans="1:31" ht="31.5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94.5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78.75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94.5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31.5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94.5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78.75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94.5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78.75" x14ac:dyDescent="0.25">
      <c r="A41" s="19" t="s">
        <v>58</v>
      </c>
      <c r="B41" s="20" t="s">
        <v>59</v>
      </c>
      <c r="C41" s="21" t="s">
        <v>17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</row>
    <row r="42" spans="1:31" ht="63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78.75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31.5" x14ac:dyDescent="0.25">
      <c r="A44" s="16" t="s">
        <v>64</v>
      </c>
      <c r="B44" s="17" t="s">
        <v>65</v>
      </c>
      <c r="C44" s="18" t="s">
        <v>17</v>
      </c>
      <c r="D44" s="85">
        <f t="shared" ref="D44:AE44" si="3">D45+D52+D58+D67</f>
        <v>0</v>
      </c>
      <c r="E44" s="85">
        <f t="shared" si="3"/>
        <v>0</v>
      </c>
      <c r="F44" s="85">
        <f t="shared" si="3"/>
        <v>0</v>
      </c>
      <c r="G44" s="85">
        <f t="shared" si="3"/>
        <v>0</v>
      </c>
      <c r="H44" s="85">
        <f t="shared" si="3"/>
        <v>0</v>
      </c>
      <c r="I44" s="85">
        <f t="shared" si="3"/>
        <v>0</v>
      </c>
      <c r="J44" s="85">
        <f t="shared" si="3"/>
        <v>0</v>
      </c>
      <c r="K44" s="85">
        <f t="shared" si="3"/>
        <v>0</v>
      </c>
      <c r="L44" s="85">
        <f t="shared" si="3"/>
        <v>0</v>
      </c>
      <c r="M44" s="85">
        <f t="shared" si="3"/>
        <v>0</v>
      </c>
      <c r="N44" s="85">
        <f t="shared" si="3"/>
        <v>0</v>
      </c>
      <c r="O44" s="85">
        <f t="shared" si="3"/>
        <v>0</v>
      </c>
      <c r="P44" s="85">
        <f t="shared" si="3"/>
        <v>0</v>
      </c>
      <c r="Q44" s="85">
        <f t="shared" si="3"/>
        <v>0</v>
      </c>
      <c r="R44" s="85">
        <f t="shared" si="3"/>
        <v>0</v>
      </c>
      <c r="S44" s="85">
        <f t="shared" si="3"/>
        <v>0</v>
      </c>
      <c r="T44" s="85">
        <f t="shared" si="3"/>
        <v>0</v>
      </c>
      <c r="U44" s="85">
        <f t="shared" si="3"/>
        <v>0</v>
      </c>
      <c r="V44" s="85">
        <f t="shared" si="3"/>
        <v>0</v>
      </c>
      <c r="W44" s="85">
        <f t="shared" si="3"/>
        <v>0</v>
      </c>
      <c r="X44" s="85">
        <f t="shared" si="3"/>
        <v>0</v>
      </c>
      <c r="Y44" s="85">
        <f t="shared" si="3"/>
        <v>0</v>
      </c>
      <c r="Z44" s="85">
        <f t="shared" si="3"/>
        <v>0</v>
      </c>
      <c r="AA44" s="85">
        <f t="shared" si="3"/>
        <v>0</v>
      </c>
      <c r="AB44" s="85">
        <f t="shared" si="3"/>
        <v>0</v>
      </c>
      <c r="AC44" s="85">
        <f t="shared" si="3"/>
        <v>0</v>
      </c>
      <c r="AD44" s="85">
        <f t="shared" si="3"/>
        <v>0</v>
      </c>
      <c r="AE44" s="85">
        <f t="shared" si="3"/>
        <v>0</v>
      </c>
    </row>
    <row r="45" spans="1:31" ht="63" x14ac:dyDescent="0.25">
      <c r="A45" s="19" t="s">
        <v>66</v>
      </c>
      <c r="B45" s="20" t="s">
        <v>67</v>
      </c>
      <c r="C45" s="21" t="s">
        <v>17</v>
      </c>
      <c r="D45" s="86">
        <v>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</row>
    <row r="46" spans="1:31" ht="31.5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47.25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63" x14ac:dyDescent="0.25">
      <c r="A48" s="8" t="s">
        <v>507</v>
      </c>
      <c r="B48" s="158" t="s">
        <v>496</v>
      </c>
      <c r="C48" s="158" t="s">
        <v>497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63" x14ac:dyDescent="0.25">
      <c r="A49" s="8" t="s">
        <v>508</v>
      </c>
      <c r="B49" s="158" t="s">
        <v>498</v>
      </c>
      <c r="C49" s="158" t="s">
        <v>499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</row>
    <row r="50" spans="1:31" ht="63" x14ac:dyDescent="0.25">
      <c r="A50" s="8" t="s">
        <v>509</v>
      </c>
      <c r="B50" s="158" t="s">
        <v>500</v>
      </c>
      <c r="C50" s="158" t="s">
        <v>501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</row>
    <row r="51" spans="1:31" ht="63" x14ac:dyDescent="0.25">
      <c r="A51" s="8" t="s">
        <v>510</v>
      </c>
      <c r="B51" s="158" t="s">
        <v>502</v>
      </c>
      <c r="C51" s="158" t="s">
        <v>503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</row>
    <row r="52" spans="1:31" ht="47.25" x14ac:dyDescent="0.25">
      <c r="A52" s="19" t="s">
        <v>72</v>
      </c>
      <c r="B52" s="20" t="s">
        <v>73</v>
      </c>
      <c r="C52" s="20" t="s">
        <v>17</v>
      </c>
      <c r="D52" s="86">
        <f>D53+D54</f>
        <v>0</v>
      </c>
      <c r="E52" s="86">
        <f t="shared" ref="E52:AE52" si="4">E53+E54</f>
        <v>0</v>
      </c>
      <c r="F52" s="86">
        <f t="shared" si="4"/>
        <v>0</v>
      </c>
      <c r="G52" s="86">
        <f t="shared" si="4"/>
        <v>0</v>
      </c>
      <c r="H52" s="86">
        <f t="shared" si="4"/>
        <v>0</v>
      </c>
      <c r="I52" s="86">
        <f t="shared" si="4"/>
        <v>0</v>
      </c>
      <c r="J52" s="86">
        <f t="shared" si="4"/>
        <v>0</v>
      </c>
      <c r="K52" s="86">
        <f t="shared" si="4"/>
        <v>0</v>
      </c>
      <c r="L52" s="86">
        <f t="shared" si="4"/>
        <v>0</v>
      </c>
      <c r="M52" s="86">
        <f t="shared" si="4"/>
        <v>0</v>
      </c>
      <c r="N52" s="86">
        <f t="shared" si="4"/>
        <v>0</v>
      </c>
      <c r="O52" s="86">
        <f t="shared" si="4"/>
        <v>0</v>
      </c>
      <c r="P52" s="86">
        <f t="shared" si="4"/>
        <v>0</v>
      </c>
      <c r="Q52" s="86">
        <f t="shared" si="4"/>
        <v>0</v>
      </c>
      <c r="R52" s="86">
        <f t="shared" si="4"/>
        <v>0</v>
      </c>
      <c r="S52" s="86">
        <f t="shared" si="4"/>
        <v>0</v>
      </c>
      <c r="T52" s="86">
        <f t="shared" si="4"/>
        <v>0</v>
      </c>
      <c r="U52" s="86">
        <f t="shared" si="4"/>
        <v>0</v>
      </c>
      <c r="V52" s="86">
        <f t="shared" si="4"/>
        <v>0</v>
      </c>
      <c r="W52" s="86">
        <f t="shared" si="4"/>
        <v>0</v>
      </c>
      <c r="X52" s="86">
        <f t="shared" si="4"/>
        <v>0</v>
      </c>
      <c r="Y52" s="86">
        <f t="shared" si="4"/>
        <v>0</v>
      </c>
      <c r="Z52" s="86">
        <f t="shared" si="4"/>
        <v>0</v>
      </c>
      <c r="AA52" s="86">
        <f t="shared" si="4"/>
        <v>0</v>
      </c>
      <c r="AB52" s="86">
        <f t="shared" si="4"/>
        <v>0</v>
      </c>
      <c r="AC52" s="86">
        <f t="shared" si="4"/>
        <v>0</v>
      </c>
      <c r="AD52" s="86">
        <f t="shared" si="4"/>
        <v>0</v>
      </c>
      <c r="AE52" s="86">
        <f t="shared" si="4"/>
        <v>0</v>
      </c>
    </row>
    <row r="53" spans="1:31" ht="31.5" x14ac:dyDescent="0.25">
      <c r="A53" s="8" t="s">
        <v>74</v>
      </c>
      <c r="B53" s="9" t="s">
        <v>75</v>
      </c>
      <c r="C53" s="9" t="s">
        <v>17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</row>
    <row r="54" spans="1:31" ht="31.5" x14ac:dyDescent="0.25">
      <c r="A54" s="8" t="s">
        <v>76</v>
      </c>
      <c r="B54" s="25" t="s">
        <v>77</v>
      </c>
      <c r="C54" s="25" t="s">
        <v>17</v>
      </c>
      <c r="D54" s="11">
        <f>D55+D56+D57</f>
        <v>0</v>
      </c>
      <c r="E54" s="11">
        <f t="shared" ref="E54:AE54" si="5">E55+E56+E57</f>
        <v>0</v>
      </c>
      <c r="F54" s="11">
        <f t="shared" si="5"/>
        <v>0</v>
      </c>
      <c r="G54" s="11">
        <f t="shared" si="5"/>
        <v>0</v>
      </c>
      <c r="H54" s="11">
        <f t="shared" si="5"/>
        <v>0</v>
      </c>
      <c r="I54" s="11">
        <f t="shared" si="5"/>
        <v>0</v>
      </c>
      <c r="J54" s="11">
        <f t="shared" si="5"/>
        <v>0</v>
      </c>
      <c r="K54" s="11">
        <f t="shared" si="5"/>
        <v>0</v>
      </c>
      <c r="L54" s="11">
        <f t="shared" si="5"/>
        <v>0</v>
      </c>
      <c r="M54" s="11">
        <f t="shared" si="5"/>
        <v>0</v>
      </c>
      <c r="N54" s="11">
        <f t="shared" si="5"/>
        <v>0</v>
      </c>
      <c r="O54" s="11">
        <f t="shared" si="5"/>
        <v>0</v>
      </c>
      <c r="P54" s="11">
        <f t="shared" si="5"/>
        <v>0</v>
      </c>
      <c r="Q54" s="11">
        <f t="shared" si="5"/>
        <v>0</v>
      </c>
      <c r="R54" s="11">
        <f t="shared" si="5"/>
        <v>0</v>
      </c>
      <c r="S54" s="11">
        <f t="shared" si="5"/>
        <v>0</v>
      </c>
      <c r="T54" s="11">
        <f t="shared" si="5"/>
        <v>0</v>
      </c>
      <c r="U54" s="11">
        <f t="shared" si="5"/>
        <v>0</v>
      </c>
      <c r="V54" s="11">
        <f t="shared" si="5"/>
        <v>0</v>
      </c>
      <c r="W54" s="11">
        <f t="shared" si="5"/>
        <v>0</v>
      </c>
      <c r="X54" s="11">
        <f t="shared" si="5"/>
        <v>0</v>
      </c>
      <c r="Y54" s="11">
        <f t="shared" si="5"/>
        <v>0</v>
      </c>
      <c r="Z54" s="11">
        <f t="shared" si="5"/>
        <v>0</v>
      </c>
      <c r="AA54" s="11">
        <f t="shared" si="5"/>
        <v>0</v>
      </c>
      <c r="AB54" s="11">
        <f t="shared" si="5"/>
        <v>0</v>
      </c>
      <c r="AC54" s="11">
        <f t="shared" si="5"/>
        <v>0</v>
      </c>
      <c r="AD54" s="11">
        <f t="shared" si="5"/>
        <v>0</v>
      </c>
      <c r="AE54" s="11">
        <f t="shared" si="5"/>
        <v>0</v>
      </c>
    </row>
    <row r="55" spans="1:31" ht="78.75" x14ac:dyDescent="0.25">
      <c r="A55" s="22" t="s">
        <v>78</v>
      </c>
      <c r="B55" s="160" t="s">
        <v>504</v>
      </c>
      <c r="C55" s="24" t="s">
        <v>466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110.25" x14ac:dyDescent="0.25">
      <c r="A56" s="22" t="s">
        <v>79</v>
      </c>
      <c r="B56" s="160" t="s">
        <v>505</v>
      </c>
      <c r="C56" s="24" t="s">
        <v>467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</row>
    <row r="57" spans="1:31" ht="63" x14ac:dyDescent="0.25">
      <c r="A57" s="22" t="s">
        <v>80</v>
      </c>
      <c r="B57" s="160" t="s">
        <v>506</v>
      </c>
      <c r="C57" s="24" t="s">
        <v>468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</row>
    <row r="58" spans="1:31" ht="31.5" x14ac:dyDescent="0.25">
      <c r="A58" s="19" t="s">
        <v>81</v>
      </c>
      <c r="B58" s="20" t="s">
        <v>82</v>
      </c>
      <c r="C58" s="21" t="s">
        <v>17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</row>
    <row r="59" spans="1:31" ht="31.5" x14ac:dyDescent="0.25">
      <c r="A59" s="8" t="s">
        <v>83</v>
      </c>
      <c r="B59" s="9" t="s">
        <v>84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31.5" x14ac:dyDescent="0.25">
      <c r="A60" s="8" t="s">
        <v>85</v>
      </c>
      <c r="B60" s="9" t="s">
        <v>86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31.5" x14ac:dyDescent="0.25">
      <c r="A61" s="8" t="s">
        <v>87</v>
      </c>
      <c r="B61" s="9" t="s">
        <v>88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31.5" x14ac:dyDescent="0.25">
      <c r="A62" s="8" t="s">
        <v>89</v>
      </c>
      <c r="B62" s="9" t="s">
        <v>90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47.25" x14ac:dyDescent="0.25">
      <c r="A63" s="8" t="s">
        <v>91</v>
      </c>
      <c r="B63" s="9" t="s">
        <v>92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47.25" x14ac:dyDescent="0.25">
      <c r="A64" s="8" t="s">
        <v>93</v>
      </c>
      <c r="B64" s="9" t="s">
        <v>94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47.25" x14ac:dyDescent="0.25">
      <c r="A65" s="8" t="s">
        <v>95</v>
      </c>
      <c r="B65" s="9" t="s">
        <v>96</v>
      </c>
      <c r="C65" s="11" t="s">
        <v>17</v>
      </c>
      <c r="D65" s="11" t="s">
        <v>18</v>
      </c>
      <c r="E65" s="11" t="s">
        <v>18</v>
      </c>
      <c r="F65" s="11" t="s">
        <v>18</v>
      </c>
      <c r="G65" s="11" t="s">
        <v>18</v>
      </c>
      <c r="H65" s="11" t="s">
        <v>18</v>
      </c>
      <c r="I65" s="11" t="s">
        <v>18</v>
      </c>
      <c r="J65" s="11" t="s">
        <v>18</v>
      </c>
      <c r="K65" s="11" t="s">
        <v>18</v>
      </c>
      <c r="L65" s="11" t="s">
        <v>18</v>
      </c>
      <c r="M65" s="11" t="s">
        <v>18</v>
      </c>
      <c r="N65" s="11" t="s">
        <v>18</v>
      </c>
      <c r="O65" s="11" t="s">
        <v>18</v>
      </c>
      <c r="P65" s="11" t="s">
        <v>18</v>
      </c>
      <c r="Q65" s="11" t="s">
        <v>18</v>
      </c>
      <c r="R65" s="11" t="s">
        <v>18</v>
      </c>
      <c r="S65" s="11" t="s">
        <v>18</v>
      </c>
      <c r="T65" s="11" t="s">
        <v>18</v>
      </c>
      <c r="U65" s="11" t="s">
        <v>18</v>
      </c>
      <c r="V65" s="11" t="s">
        <v>18</v>
      </c>
      <c r="W65" s="11" t="s">
        <v>18</v>
      </c>
      <c r="X65" s="11" t="s">
        <v>18</v>
      </c>
      <c r="Y65" s="11" t="s">
        <v>18</v>
      </c>
      <c r="Z65" s="11" t="s">
        <v>18</v>
      </c>
      <c r="AA65" s="11" t="s">
        <v>18</v>
      </c>
      <c r="AB65" s="11" t="s">
        <v>18</v>
      </c>
      <c r="AC65" s="11" t="s">
        <v>18</v>
      </c>
      <c r="AD65" s="11" t="s">
        <v>18</v>
      </c>
      <c r="AE65" s="11" t="s">
        <v>18</v>
      </c>
    </row>
    <row r="66" spans="1:31" ht="47.25" x14ac:dyDescent="0.25">
      <c r="A66" s="8" t="s">
        <v>97</v>
      </c>
      <c r="B66" s="9" t="s">
        <v>98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47.25" x14ac:dyDescent="0.25">
      <c r="A67" s="19" t="s">
        <v>99</v>
      </c>
      <c r="B67" s="20" t="s">
        <v>100</v>
      </c>
      <c r="C67" s="21" t="s">
        <v>17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</row>
    <row r="68" spans="1:31" ht="31.5" x14ac:dyDescent="0.25">
      <c r="A68" s="8" t="s">
        <v>101</v>
      </c>
      <c r="B68" s="9" t="s">
        <v>102</v>
      </c>
      <c r="C68" s="11" t="s">
        <v>17</v>
      </c>
      <c r="D68" s="11" t="s">
        <v>18</v>
      </c>
      <c r="E68" s="11" t="s">
        <v>18</v>
      </c>
      <c r="F68" s="11" t="s">
        <v>18</v>
      </c>
      <c r="G68" s="11" t="s">
        <v>18</v>
      </c>
      <c r="H68" s="11" t="s">
        <v>18</v>
      </c>
      <c r="I68" s="11" t="s">
        <v>18</v>
      </c>
      <c r="J68" s="11" t="s">
        <v>18</v>
      </c>
      <c r="K68" s="11" t="s">
        <v>18</v>
      </c>
      <c r="L68" s="11" t="s">
        <v>18</v>
      </c>
      <c r="M68" s="11" t="s">
        <v>18</v>
      </c>
      <c r="N68" s="11" t="s">
        <v>18</v>
      </c>
      <c r="O68" s="11" t="s">
        <v>18</v>
      </c>
      <c r="P68" s="11" t="s">
        <v>18</v>
      </c>
      <c r="Q68" s="11" t="s">
        <v>18</v>
      </c>
      <c r="R68" s="11" t="s">
        <v>18</v>
      </c>
      <c r="S68" s="11" t="s">
        <v>18</v>
      </c>
      <c r="T68" s="11" t="s">
        <v>18</v>
      </c>
      <c r="U68" s="11" t="s">
        <v>18</v>
      </c>
      <c r="V68" s="11" t="s">
        <v>18</v>
      </c>
      <c r="W68" s="11" t="s">
        <v>18</v>
      </c>
      <c r="X68" s="11" t="s">
        <v>18</v>
      </c>
      <c r="Y68" s="11" t="s">
        <v>18</v>
      </c>
      <c r="Z68" s="11" t="s">
        <v>18</v>
      </c>
      <c r="AA68" s="11" t="s">
        <v>18</v>
      </c>
      <c r="AB68" s="11" t="s">
        <v>18</v>
      </c>
      <c r="AC68" s="11" t="s">
        <v>18</v>
      </c>
      <c r="AD68" s="11" t="s">
        <v>18</v>
      </c>
      <c r="AE68" s="11" t="s">
        <v>18</v>
      </c>
    </row>
    <row r="69" spans="1:31" ht="47.25" x14ac:dyDescent="0.25">
      <c r="A69" s="8" t="s">
        <v>103</v>
      </c>
      <c r="B69" s="9" t="s">
        <v>104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63" x14ac:dyDescent="0.25">
      <c r="A70" s="16" t="s">
        <v>105</v>
      </c>
      <c r="B70" s="17" t="s">
        <v>106</v>
      </c>
      <c r="C70" s="18" t="s">
        <v>17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5">
        <v>0</v>
      </c>
      <c r="AE70" s="85">
        <v>0</v>
      </c>
    </row>
    <row r="71" spans="1:31" ht="63" x14ac:dyDescent="0.25">
      <c r="A71" s="8" t="s">
        <v>107</v>
      </c>
      <c r="B71" s="9" t="s">
        <v>108</v>
      </c>
      <c r="C71" s="11" t="s">
        <v>17</v>
      </c>
      <c r="D71" s="11" t="s">
        <v>18</v>
      </c>
      <c r="E71" s="11" t="s">
        <v>18</v>
      </c>
      <c r="F71" s="11" t="s">
        <v>18</v>
      </c>
      <c r="G71" s="11" t="s">
        <v>18</v>
      </c>
      <c r="H71" s="11" t="s">
        <v>18</v>
      </c>
      <c r="I71" s="11" t="s">
        <v>18</v>
      </c>
      <c r="J71" s="11" t="s">
        <v>18</v>
      </c>
      <c r="K71" s="11" t="s">
        <v>18</v>
      </c>
      <c r="L71" s="11" t="s">
        <v>18</v>
      </c>
      <c r="M71" s="11" t="s">
        <v>18</v>
      </c>
      <c r="N71" s="11" t="s">
        <v>18</v>
      </c>
      <c r="O71" s="11" t="s">
        <v>18</v>
      </c>
      <c r="P71" s="11" t="s">
        <v>18</v>
      </c>
      <c r="Q71" s="11" t="s">
        <v>18</v>
      </c>
      <c r="R71" s="11" t="s">
        <v>18</v>
      </c>
      <c r="S71" s="11" t="s">
        <v>18</v>
      </c>
      <c r="T71" s="11" t="s">
        <v>18</v>
      </c>
      <c r="U71" s="11" t="s">
        <v>18</v>
      </c>
      <c r="V71" s="11" t="s">
        <v>18</v>
      </c>
      <c r="W71" s="11" t="s">
        <v>18</v>
      </c>
      <c r="X71" s="11" t="s">
        <v>18</v>
      </c>
      <c r="Y71" s="11" t="s">
        <v>18</v>
      </c>
      <c r="Z71" s="11" t="s">
        <v>18</v>
      </c>
      <c r="AA71" s="11" t="s">
        <v>18</v>
      </c>
      <c r="AB71" s="11" t="s">
        <v>18</v>
      </c>
      <c r="AC71" s="11" t="s">
        <v>18</v>
      </c>
      <c r="AD71" s="11" t="s">
        <v>18</v>
      </c>
      <c r="AE71" s="11" t="s">
        <v>18</v>
      </c>
    </row>
    <row r="72" spans="1:31" ht="47.25" x14ac:dyDescent="0.25">
      <c r="A72" s="8" t="s">
        <v>109</v>
      </c>
      <c r="B72" s="9" t="s">
        <v>110</v>
      </c>
      <c r="C72" s="11" t="s">
        <v>17</v>
      </c>
      <c r="D72" s="11" t="s">
        <v>18</v>
      </c>
      <c r="E72" s="11" t="s">
        <v>18</v>
      </c>
      <c r="F72" s="11" t="s">
        <v>18</v>
      </c>
      <c r="G72" s="11" t="s">
        <v>18</v>
      </c>
      <c r="H72" s="11" t="s">
        <v>18</v>
      </c>
      <c r="I72" s="11" t="s">
        <v>18</v>
      </c>
      <c r="J72" s="11" t="s">
        <v>18</v>
      </c>
      <c r="K72" s="11" t="s">
        <v>18</v>
      </c>
      <c r="L72" s="11" t="s">
        <v>18</v>
      </c>
      <c r="M72" s="11" t="s">
        <v>18</v>
      </c>
      <c r="N72" s="11" t="s">
        <v>18</v>
      </c>
      <c r="O72" s="11" t="s">
        <v>18</v>
      </c>
      <c r="P72" s="11" t="s">
        <v>18</v>
      </c>
      <c r="Q72" s="11" t="s">
        <v>18</v>
      </c>
      <c r="R72" s="11" t="s">
        <v>18</v>
      </c>
      <c r="S72" s="11" t="s">
        <v>18</v>
      </c>
      <c r="T72" s="11" t="s">
        <v>18</v>
      </c>
      <c r="U72" s="11" t="s">
        <v>18</v>
      </c>
      <c r="V72" s="11" t="s">
        <v>18</v>
      </c>
      <c r="W72" s="11" t="s">
        <v>18</v>
      </c>
      <c r="X72" s="11" t="s">
        <v>18</v>
      </c>
      <c r="Y72" s="11" t="s">
        <v>18</v>
      </c>
      <c r="Z72" s="11" t="s">
        <v>18</v>
      </c>
      <c r="AA72" s="11" t="s">
        <v>18</v>
      </c>
      <c r="AB72" s="11" t="s">
        <v>18</v>
      </c>
      <c r="AC72" s="11" t="s">
        <v>18</v>
      </c>
      <c r="AD72" s="11" t="s">
        <v>18</v>
      </c>
      <c r="AE72" s="11" t="s">
        <v>18</v>
      </c>
    </row>
    <row r="73" spans="1:31" ht="31.5" x14ac:dyDescent="0.25">
      <c r="A73" s="16" t="s">
        <v>111</v>
      </c>
      <c r="B73" s="17" t="s">
        <v>112</v>
      </c>
      <c r="C73" s="18" t="s">
        <v>17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</row>
    <row r="74" spans="1:31" ht="31.5" x14ac:dyDescent="0.25">
      <c r="A74" s="16" t="s">
        <v>113</v>
      </c>
      <c r="B74" s="17" t="s">
        <v>114</v>
      </c>
      <c r="C74" s="18" t="s">
        <v>17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</row>
    <row r="75" spans="1:31" ht="31.5" x14ac:dyDescent="0.25">
      <c r="A75" s="16" t="s">
        <v>115</v>
      </c>
      <c r="B75" s="17" t="s">
        <v>116</v>
      </c>
      <c r="C75" s="18" t="s">
        <v>17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85">
        <v>0</v>
      </c>
      <c r="AC75" s="85">
        <v>0</v>
      </c>
      <c r="AD75" s="85">
        <v>0</v>
      </c>
      <c r="AE75" s="85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P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16" orientation="landscape" r:id="rId1"/>
  <rowBreaks count="1" manualBreakCount="1">
    <brk id="5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75"/>
  <sheetViews>
    <sheetView view="pageBreakPreview" topLeftCell="T1" zoomScale="60" zoomScaleNormal="100" workbookViewId="0">
      <selection activeCell="AD10" sqref="AD10"/>
    </sheetView>
  </sheetViews>
  <sheetFormatPr defaultRowHeight="15" x14ac:dyDescent="0.25"/>
  <cols>
    <col min="1" max="1" width="19" customWidth="1"/>
    <col min="2" max="2" width="45.85546875" customWidth="1"/>
    <col min="3" max="3" width="23.28515625" customWidth="1"/>
    <col min="4" max="4" width="24.28515625" customWidth="1"/>
    <col min="5" max="5" width="24.5703125" customWidth="1"/>
    <col min="6" max="6" width="25" customWidth="1"/>
    <col min="7" max="7" width="27.140625" customWidth="1"/>
    <col min="8" max="9" width="23.5703125" customWidth="1"/>
    <col min="10" max="10" width="27.85546875" customWidth="1"/>
    <col min="11" max="11" width="25.28515625" customWidth="1"/>
    <col min="12" max="12" width="24.42578125" customWidth="1"/>
    <col min="13" max="13" width="23.7109375" customWidth="1"/>
    <col min="14" max="14" width="26.42578125" customWidth="1"/>
    <col min="15" max="15" width="23.28515625" customWidth="1"/>
    <col min="16" max="16" width="22.5703125" customWidth="1"/>
    <col min="17" max="17" width="22" customWidth="1"/>
    <col min="18" max="19" width="20.28515625" customWidth="1"/>
    <col min="20" max="20" width="25.5703125" customWidth="1"/>
    <col min="21" max="21" width="28.85546875" customWidth="1"/>
    <col min="22" max="22" width="23.85546875" customWidth="1"/>
    <col min="23" max="23" width="25.5703125" customWidth="1"/>
    <col min="24" max="24" width="23.5703125" customWidth="1"/>
    <col min="25" max="25" width="26.5703125" customWidth="1"/>
    <col min="26" max="26" width="24.85546875" customWidth="1"/>
    <col min="27" max="27" width="22" customWidth="1"/>
    <col min="28" max="28" width="22.28515625" customWidth="1"/>
    <col min="29" max="29" width="24.5703125" customWidth="1"/>
    <col min="30" max="30" width="22.28515625" customWidth="1"/>
    <col min="31" max="31" width="26.28515625" customWidth="1"/>
  </cols>
  <sheetData>
    <row r="1" spans="1:3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31" ht="15.75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7"/>
      <c r="O2" s="77"/>
      <c r="P2" s="77"/>
      <c r="Q2" s="77"/>
      <c r="R2" s="77"/>
      <c r="S2" s="77"/>
      <c r="T2" s="77"/>
      <c r="U2" s="77"/>
      <c r="V2" s="76"/>
      <c r="W2" s="76"/>
      <c r="X2" s="76"/>
      <c r="Y2" s="76"/>
      <c r="Z2" s="76"/>
      <c r="AA2" s="76"/>
      <c r="AB2" s="76"/>
      <c r="AC2" s="76"/>
      <c r="AD2" s="170" t="s">
        <v>250</v>
      </c>
      <c r="AE2" s="170"/>
    </row>
    <row r="3" spans="1:31" ht="15.75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170" t="s">
        <v>157</v>
      </c>
      <c r="AE3" s="170"/>
    </row>
    <row r="4" spans="1:31" ht="18.75" x14ac:dyDescent="0.25">
      <c r="A4" s="193" t="s">
        <v>120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70" t="s">
        <v>158</v>
      </c>
      <c r="AE4" s="170"/>
    </row>
    <row r="5" spans="1:31" ht="18.75" x14ac:dyDescent="0.25">
      <c r="A5" s="193" t="s">
        <v>180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4" t="s">
        <v>517</v>
      </c>
      <c r="AE5" s="194"/>
    </row>
    <row r="6" spans="1:31" ht="18.75" x14ac:dyDescent="0.3">
      <c r="A6" s="191" t="s">
        <v>479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78"/>
      <c r="AE6" s="78"/>
    </row>
    <row r="7" spans="1:3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1" ht="18.75" x14ac:dyDescent="0.25">
      <c r="A8" s="173" t="s">
        <v>492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65"/>
      <c r="AE8" s="65"/>
    </row>
    <row r="9" spans="1:31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3"/>
      <c r="AE9" s="3"/>
    </row>
    <row r="10" spans="1:31" ht="18.75" x14ac:dyDescent="0.2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8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1:31" ht="18.75" x14ac:dyDescent="0.25">
      <c r="A11" s="190" t="s">
        <v>161</v>
      </c>
      <c r="B11" s="190" t="s">
        <v>1</v>
      </c>
      <c r="C11" s="190" t="s">
        <v>2</v>
      </c>
      <c r="D11" s="190" t="s">
        <v>181</v>
      </c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</row>
    <row r="12" spans="1:31" ht="158.25" customHeight="1" x14ac:dyDescent="0.25">
      <c r="A12" s="190"/>
      <c r="B12" s="190"/>
      <c r="C12" s="190"/>
      <c r="D12" s="190" t="s">
        <v>182</v>
      </c>
      <c r="E12" s="190"/>
      <c r="F12" s="190"/>
      <c r="G12" s="190"/>
      <c r="H12" s="190"/>
      <c r="I12" s="190"/>
      <c r="J12" s="190"/>
      <c r="K12" s="190"/>
      <c r="L12" s="190" t="s">
        <v>183</v>
      </c>
      <c r="M12" s="190"/>
      <c r="N12" s="190"/>
      <c r="O12" s="190"/>
      <c r="P12" s="190"/>
      <c r="Q12" s="190"/>
      <c r="R12" s="190"/>
      <c r="S12" s="190"/>
      <c r="T12" s="190"/>
      <c r="U12" s="190" t="s">
        <v>184</v>
      </c>
      <c r="V12" s="190"/>
      <c r="W12" s="190"/>
      <c r="X12" s="190" t="s">
        <v>185</v>
      </c>
      <c r="Y12" s="190"/>
      <c r="Z12" s="190" t="s">
        <v>186</v>
      </c>
      <c r="AA12" s="190"/>
      <c r="AB12" s="190"/>
      <c r="AC12" s="190" t="s">
        <v>187</v>
      </c>
      <c r="AD12" s="190"/>
      <c r="AE12" s="79" t="s">
        <v>188</v>
      </c>
    </row>
    <row r="13" spans="1:31" ht="321.75" x14ac:dyDescent="0.25">
      <c r="A13" s="190"/>
      <c r="B13" s="190"/>
      <c r="C13" s="190"/>
      <c r="D13" s="80" t="s">
        <v>189</v>
      </c>
      <c r="E13" s="80" t="s">
        <v>190</v>
      </c>
      <c r="F13" s="80" t="s">
        <v>191</v>
      </c>
      <c r="G13" s="80" t="s">
        <v>192</v>
      </c>
      <c r="H13" s="80" t="s">
        <v>193</v>
      </c>
      <c r="I13" s="80" t="s">
        <v>194</v>
      </c>
      <c r="J13" s="80" t="s">
        <v>195</v>
      </c>
      <c r="K13" s="80" t="s">
        <v>196</v>
      </c>
      <c r="L13" s="80" t="s">
        <v>197</v>
      </c>
      <c r="M13" s="80" t="s">
        <v>198</v>
      </c>
      <c r="N13" s="80" t="s">
        <v>199</v>
      </c>
      <c r="O13" s="80" t="s">
        <v>200</v>
      </c>
      <c r="P13" s="80" t="s">
        <v>201</v>
      </c>
      <c r="Q13" s="80" t="s">
        <v>202</v>
      </c>
      <c r="R13" s="80" t="s">
        <v>203</v>
      </c>
      <c r="S13" s="80" t="s">
        <v>204</v>
      </c>
      <c r="T13" s="80" t="s">
        <v>247</v>
      </c>
      <c r="U13" s="80" t="s">
        <v>206</v>
      </c>
      <c r="V13" s="80" t="s">
        <v>207</v>
      </c>
      <c r="W13" s="80" t="s">
        <v>208</v>
      </c>
      <c r="X13" s="80" t="s">
        <v>209</v>
      </c>
      <c r="Y13" s="80" t="s">
        <v>210</v>
      </c>
      <c r="Z13" s="80" t="s">
        <v>211</v>
      </c>
      <c r="AA13" s="80" t="s">
        <v>212</v>
      </c>
      <c r="AB13" s="80" t="s">
        <v>213</v>
      </c>
      <c r="AC13" s="80" t="s">
        <v>214</v>
      </c>
      <c r="AD13" s="80" t="s">
        <v>215</v>
      </c>
      <c r="AE13" s="80" t="s">
        <v>216</v>
      </c>
    </row>
    <row r="14" spans="1:31" ht="18.75" x14ac:dyDescent="0.25">
      <c r="A14" s="190"/>
      <c r="B14" s="190"/>
      <c r="C14" s="190"/>
      <c r="D14" s="79" t="s">
        <v>8</v>
      </c>
      <c r="E14" s="79" t="s">
        <v>8</v>
      </c>
      <c r="F14" s="79" t="s">
        <v>8</v>
      </c>
      <c r="G14" s="79" t="s">
        <v>8</v>
      </c>
      <c r="H14" s="79" t="s">
        <v>8</v>
      </c>
      <c r="I14" s="79" t="s">
        <v>8</v>
      </c>
      <c r="J14" s="79" t="s">
        <v>8</v>
      </c>
      <c r="K14" s="79" t="s">
        <v>8</v>
      </c>
      <c r="L14" s="79" t="s">
        <v>8</v>
      </c>
      <c r="M14" s="79" t="s">
        <v>8</v>
      </c>
      <c r="N14" s="79" t="s">
        <v>8</v>
      </c>
      <c r="O14" s="79" t="s">
        <v>8</v>
      </c>
      <c r="P14" s="79" t="s">
        <v>8</v>
      </c>
      <c r="Q14" s="79" t="s">
        <v>8</v>
      </c>
      <c r="R14" s="79" t="s">
        <v>8</v>
      </c>
      <c r="S14" s="79" t="s">
        <v>8</v>
      </c>
      <c r="T14" s="79" t="s">
        <v>8</v>
      </c>
      <c r="U14" s="79" t="s">
        <v>8</v>
      </c>
      <c r="V14" s="79" t="s">
        <v>8</v>
      </c>
      <c r="W14" s="79" t="s">
        <v>8</v>
      </c>
      <c r="X14" s="79" t="s">
        <v>8</v>
      </c>
      <c r="Y14" s="79" t="s">
        <v>8</v>
      </c>
      <c r="Z14" s="79" t="s">
        <v>8</v>
      </c>
      <c r="AA14" s="79" t="s">
        <v>8</v>
      </c>
      <c r="AB14" s="79" t="s">
        <v>8</v>
      </c>
      <c r="AC14" s="79" t="s">
        <v>8</v>
      </c>
      <c r="AD14" s="79" t="s">
        <v>8</v>
      </c>
      <c r="AE14" s="79" t="s">
        <v>8</v>
      </c>
    </row>
    <row r="15" spans="1:31" ht="18.75" x14ac:dyDescent="0.3">
      <c r="A15" s="81">
        <v>1</v>
      </c>
      <c r="B15" s="82">
        <v>2</v>
      </c>
      <c r="C15" s="81">
        <v>3</v>
      </c>
      <c r="D15" s="83" t="s">
        <v>218</v>
      </c>
      <c r="E15" s="83" t="s">
        <v>219</v>
      </c>
      <c r="F15" s="83" t="s">
        <v>220</v>
      </c>
      <c r="G15" s="83" t="s">
        <v>221</v>
      </c>
      <c r="H15" s="83" t="s">
        <v>222</v>
      </c>
      <c r="I15" s="83" t="s">
        <v>223</v>
      </c>
      <c r="J15" s="83" t="s">
        <v>224</v>
      </c>
      <c r="K15" s="83" t="s">
        <v>225</v>
      </c>
      <c r="L15" s="83" t="s">
        <v>226</v>
      </c>
      <c r="M15" s="83" t="s">
        <v>227</v>
      </c>
      <c r="N15" s="83" t="s">
        <v>228</v>
      </c>
      <c r="O15" s="83" t="s">
        <v>229</v>
      </c>
      <c r="P15" s="83" t="s">
        <v>230</v>
      </c>
      <c r="Q15" s="83" t="s">
        <v>231</v>
      </c>
      <c r="R15" s="83" t="s">
        <v>232</v>
      </c>
      <c r="S15" s="83" t="s">
        <v>233</v>
      </c>
      <c r="T15" s="83" t="s">
        <v>234</v>
      </c>
      <c r="U15" s="83" t="s">
        <v>235</v>
      </c>
      <c r="V15" s="83" t="s">
        <v>236</v>
      </c>
      <c r="W15" s="83" t="s">
        <v>237</v>
      </c>
      <c r="X15" s="83" t="s">
        <v>238</v>
      </c>
      <c r="Y15" s="83" t="s">
        <v>239</v>
      </c>
      <c r="Z15" s="83" t="s">
        <v>240</v>
      </c>
      <c r="AA15" s="83" t="s">
        <v>241</v>
      </c>
      <c r="AB15" s="83" t="s">
        <v>242</v>
      </c>
      <c r="AC15" s="83" t="s">
        <v>243</v>
      </c>
      <c r="AD15" s="83" t="s">
        <v>244</v>
      </c>
      <c r="AE15" s="83" t="s">
        <v>245</v>
      </c>
    </row>
    <row r="16" spans="1:31" ht="31.5" x14ac:dyDescent="0.25">
      <c r="A16" s="5" t="s">
        <v>15</v>
      </c>
      <c r="B16" s="6" t="s">
        <v>16</v>
      </c>
      <c r="C16" s="7" t="s">
        <v>17</v>
      </c>
      <c r="D16" s="84">
        <f>D17+D19+D18+D20+D21+D22</f>
        <v>0</v>
      </c>
      <c r="E16" s="84">
        <f t="shared" ref="E16:AE16" si="0">E17+E19+E18+E20+E21+E22</f>
        <v>0</v>
      </c>
      <c r="F16" s="84">
        <f t="shared" si="0"/>
        <v>0</v>
      </c>
      <c r="G16" s="84">
        <f t="shared" si="0"/>
        <v>0</v>
      </c>
      <c r="H16" s="84">
        <f t="shared" si="0"/>
        <v>0</v>
      </c>
      <c r="I16" s="84">
        <f t="shared" si="0"/>
        <v>0</v>
      </c>
      <c r="J16" s="84">
        <f t="shared" si="0"/>
        <v>0</v>
      </c>
      <c r="K16" s="84">
        <f t="shared" si="0"/>
        <v>0</v>
      </c>
      <c r="L16" s="84">
        <f t="shared" si="0"/>
        <v>0</v>
      </c>
      <c r="M16" s="84">
        <f t="shared" si="0"/>
        <v>0</v>
      </c>
      <c r="N16" s="84">
        <f t="shared" si="0"/>
        <v>0</v>
      </c>
      <c r="O16" s="84">
        <f t="shared" si="0"/>
        <v>0</v>
      </c>
      <c r="P16" s="84">
        <f t="shared" si="0"/>
        <v>0</v>
      </c>
      <c r="Q16" s="84">
        <f t="shared" si="0"/>
        <v>0</v>
      </c>
      <c r="R16" s="84">
        <f t="shared" si="0"/>
        <v>0</v>
      </c>
      <c r="S16" s="84">
        <f t="shared" si="0"/>
        <v>0</v>
      </c>
      <c r="T16" s="84">
        <f t="shared" si="0"/>
        <v>0</v>
      </c>
      <c r="U16" s="84">
        <f t="shared" si="0"/>
        <v>0</v>
      </c>
      <c r="V16" s="84">
        <f t="shared" si="0"/>
        <v>0</v>
      </c>
      <c r="W16" s="84">
        <f t="shared" si="0"/>
        <v>0</v>
      </c>
      <c r="X16" s="84">
        <f t="shared" si="0"/>
        <v>0</v>
      </c>
      <c r="Y16" s="84">
        <f t="shared" si="0"/>
        <v>0</v>
      </c>
      <c r="Z16" s="84">
        <f t="shared" si="0"/>
        <v>0</v>
      </c>
      <c r="AA16" s="84">
        <f t="shared" si="0"/>
        <v>0</v>
      </c>
      <c r="AB16" s="84">
        <f t="shared" si="0"/>
        <v>0</v>
      </c>
      <c r="AC16" s="84">
        <f t="shared" si="0"/>
        <v>0</v>
      </c>
      <c r="AD16" s="84">
        <f t="shared" si="0"/>
        <v>0</v>
      </c>
      <c r="AE16" s="84">
        <f t="shared" si="0"/>
        <v>0</v>
      </c>
    </row>
    <row r="17" spans="1:31" ht="15.75" x14ac:dyDescent="0.25">
      <c r="A17" s="8" t="s">
        <v>19</v>
      </c>
      <c r="B17" s="9" t="s">
        <v>20</v>
      </c>
      <c r="C17" s="10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31.5" x14ac:dyDescent="0.25">
      <c r="A18" s="8" t="s">
        <v>21</v>
      </c>
      <c r="B18" s="9" t="s">
        <v>22</v>
      </c>
      <c r="C18" s="10" t="s">
        <v>17</v>
      </c>
      <c r="D18" s="11">
        <f>D44</f>
        <v>0</v>
      </c>
      <c r="E18" s="11">
        <f t="shared" ref="E18:AE18" si="1">E44</f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  <c r="J18" s="11">
        <f t="shared" si="1"/>
        <v>0</v>
      </c>
      <c r="K18" s="11">
        <f t="shared" si="1"/>
        <v>0</v>
      </c>
      <c r="L18" s="11">
        <f t="shared" si="1"/>
        <v>0</v>
      </c>
      <c r="M18" s="11">
        <f t="shared" si="1"/>
        <v>0</v>
      </c>
      <c r="N18" s="11">
        <f t="shared" si="1"/>
        <v>0</v>
      </c>
      <c r="O18" s="11">
        <f t="shared" si="1"/>
        <v>0</v>
      </c>
      <c r="P18" s="11">
        <f t="shared" si="1"/>
        <v>0</v>
      </c>
      <c r="Q18" s="11">
        <f t="shared" si="1"/>
        <v>0</v>
      </c>
      <c r="R18" s="11">
        <f t="shared" si="1"/>
        <v>0</v>
      </c>
      <c r="S18" s="11">
        <f t="shared" si="1"/>
        <v>0</v>
      </c>
      <c r="T18" s="11">
        <f t="shared" si="1"/>
        <v>0</v>
      </c>
      <c r="U18" s="11">
        <f t="shared" si="1"/>
        <v>0</v>
      </c>
      <c r="V18" s="11">
        <f t="shared" si="1"/>
        <v>0</v>
      </c>
      <c r="W18" s="11">
        <f t="shared" si="1"/>
        <v>0</v>
      </c>
      <c r="X18" s="11">
        <f t="shared" si="1"/>
        <v>0</v>
      </c>
      <c r="Y18" s="11">
        <f t="shared" si="1"/>
        <v>0</v>
      </c>
      <c r="Z18" s="11">
        <f t="shared" si="1"/>
        <v>0</v>
      </c>
      <c r="AA18" s="11">
        <f t="shared" si="1"/>
        <v>0</v>
      </c>
      <c r="AB18" s="11">
        <f t="shared" si="1"/>
        <v>0</v>
      </c>
      <c r="AC18" s="11">
        <f t="shared" si="1"/>
        <v>0</v>
      </c>
      <c r="AD18" s="11">
        <f t="shared" si="1"/>
        <v>0</v>
      </c>
      <c r="AE18" s="11">
        <f t="shared" si="1"/>
        <v>0</v>
      </c>
    </row>
    <row r="19" spans="1:31" ht="63" x14ac:dyDescent="0.25">
      <c r="A19" s="8" t="s">
        <v>23</v>
      </c>
      <c r="B19" s="9" t="s">
        <v>24</v>
      </c>
      <c r="C19" s="10" t="s">
        <v>17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31.5" x14ac:dyDescent="0.25">
      <c r="A20" s="8" t="s">
        <v>25</v>
      </c>
      <c r="B20" s="9" t="s">
        <v>26</v>
      </c>
      <c r="C20" s="10" t="s">
        <v>17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47.25" x14ac:dyDescent="0.25">
      <c r="A21" s="8" t="s">
        <v>27</v>
      </c>
      <c r="B21" s="9" t="s">
        <v>28</v>
      </c>
      <c r="C21" s="10" t="s">
        <v>17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15.75" x14ac:dyDescent="0.25">
      <c r="A22" s="8" t="s">
        <v>29</v>
      </c>
      <c r="B22" s="12" t="s">
        <v>30</v>
      </c>
      <c r="C22" s="10" t="s">
        <v>17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4">
        <f>D24+D44+D70+D73+D74+D75</f>
        <v>0</v>
      </c>
      <c r="E23" s="84">
        <f t="shared" ref="E23:AE23" si="2">E24+E44+E70+E73+E74+E75</f>
        <v>0</v>
      </c>
      <c r="F23" s="84">
        <f t="shared" si="2"/>
        <v>0</v>
      </c>
      <c r="G23" s="84">
        <f t="shared" si="2"/>
        <v>0</v>
      </c>
      <c r="H23" s="84">
        <f t="shared" si="2"/>
        <v>0</v>
      </c>
      <c r="I23" s="84">
        <f t="shared" si="2"/>
        <v>0</v>
      </c>
      <c r="J23" s="84">
        <f t="shared" si="2"/>
        <v>0</v>
      </c>
      <c r="K23" s="84">
        <f t="shared" si="2"/>
        <v>0</v>
      </c>
      <c r="L23" s="84">
        <f t="shared" si="2"/>
        <v>0</v>
      </c>
      <c r="M23" s="84">
        <f t="shared" si="2"/>
        <v>0</v>
      </c>
      <c r="N23" s="84">
        <f t="shared" si="2"/>
        <v>0</v>
      </c>
      <c r="O23" s="84">
        <f t="shared" si="2"/>
        <v>0</v>
      </c>
      <c r="P23" s="84">
        <f t="shared" si="2"/>
        <v>0</v>
      </c>
      <c r="Q23" s="84">
        <f t="shared" si="2"/>
        <v>0</v>
      </c>
      <c r="R23" s="84">
        <f t="shared" si="2"/>
        <v>0</v>
      </c>
      <c r="S23" s="84">
        <f t="shared" si="2"/>
        <v>0</v>
      </c>
      <c r="T23" s="84">
        <f t="shared" si="2"/>
        <v>0</v>
      </c>
      <c r="U23" s="84">
        <f t="shared" si="2"/>
        <v>0</v>
      </c>
      <c r="V23" s="84">
        <f t="shared" si="2"/>
        <v>0</v>
      </c>
      <c r="W23" s="84">
        <f t="shared" si="2"/>
        <v>0</v>
      </c>
      <c r="X23" s="84">
        <f t="shared" si="2"/>
        <v>0</v>
      </c>
      <c r="Y23" s="84">
        <f t="shared" si="2"/>
        <v>0</v>
      </c>
      <c r="Z23" s="84">
        <f t="shared" si="2"/>
        <v>0</v>
      </c>
      <c r="AA23" s="84">
        <f t="shared" si="2"/>
        <v>0</v>
      </c>
      <c r="AB23" s="84">
        <f t="shared" si="2"/>
        <v>0</v>
      </c>
      <c r="AC23" s="84">
        <f t="shared" si="2"/>
        <v>0</v>
      </c>
      <c r="AD23" s="84">
        <f t="shared" si="2"/>
        <v>0</v>
      </c>
      <c r="AE23" s="84">
        <f t="shared" si="2"/>
        <v>0</v>
      </c>
    </row>
    <row r="24" spans="1:31" ht="31.5" x14ac:dyDescent="0.25">
      <c r="A24" s="16" t="s">
        <v>33</v>
      </c>
      <c r="B24" s="17" t="s">
        <v>34</v>
      </c>
      <c r="C24" s="18" t="s">
        <v>17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</row>
    <row r="25" spans="1:31" ht="47.25" x14ac:dyDescent="0.25">
      <c r="A25" s="19" t="s">
        <v>35</v>
      </c>
      <c r="B25" s="20" t="s">
        <v>36</v>
      </c>
      <c r="C25" s="21" t="s">
        <v>17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</row>
    <row r="26" spans="1:31" ht="63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63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63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47.25" x14ac:dyDescent="0.25">
      <c r="A29" s="19" t="s">
        <v>43</v>
      </c>
      <c r="B29" s="20" t="s">
        <v>44</v>
      </c>
      <c r="C29" s="21" t="s">
        <v>17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</row>
    <row r="30" spans="1:31" ht="63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47.2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47.25" x14ac:dyDescent="0.25">
      <c r="A32" s="19" t="s">
        <v>49</v>
      </c>
      <c r="B32" s="20" t="s">
        <v>50</v>
      </c>
      <c r="C32" s="21" t="s">
        <v>17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</row>
    <row r="33" spans="1:31" ht="31.5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110.25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94.5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94.5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31.5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110.25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94.5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94.5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94.5" x14ac:dyDescent="0.25">
      <c r="A41" s="19" t="s">
        <v>58</v>
      </c>
      <c r="B41" s="20" t="s">
        <v>59</v>
      </c>
      <c r="C41" s="21" t="s">
        <v>17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</row>
    <row r="42" spans="1:31" ht="78.75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78.75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31.5" x14ac:dyDescent="0.25">
      <c r="A44" s="16" t="s">
        <v>64</v>
      </c>
      <c r="B44" s="17" t="s">
        <v>65</v>
      </c>
      <c r="C44" s="18" t="s">
        <v>17</v>
      </c>
      <c r="D44" s="85">
        <f>D45+D52+D58+D67</f>
        <v>0</v>
      </c>
      <c r="E44" s="85">
        <f t="shared" ref="E44:AE44" si="3">E45+E52+E58+E67</f>
        <v>0</v>
      </c>
      <c r="F44" s="85">
        <f t="shared" si="3"/>
        <v>0</v>
      </c>
      <c r="G44" s="85">
        <f t="shared" si="3"/>
        <v>0</v>
      </c>
      <c r="H44" s="85">
        <f t="shared" si="3"/>
        <v>0</v>
      </c>
      <c r="I44" s="85">
        <f t="shared" si="3"/>
        <v>0</v>
      </c>
      <c r="J44" s="85">
        <f t="shared" si="3"/>
        <v>0</v>
      </c>
      <c r="K44" s="85">
        <f t="shared" si="3"/>
        <v>0</v>
      </c>
      <c r="L44" s="85">
        <f t="shared" si="3"/>
        <v>0</v>
      </c>
      <c r="M44" s="85">
        <f t="shared" si="3"/>
        <v>0</v>
      </c>
      <c r="N44" s="85">
        <f t="shared" si="3"/>
        <v>0</v>
      </c>
      <c r="O44" s="85">
        <f t="shared" si="3"/>
        <v>0</v>
      </c>
      <c r="P44" s="85">
        <f t="shared" si="3"/>
        <v>0</v>
      </c>
      <c r="Q44" s="85">
        <f t="shared" si="3"/>
        <v>0</v>
      </c>
      <c r="R44" s="85">
        <f t="shared" si="3"/>
        <v>0</v>
      </c>
      <c r="S44" s="85">
        <f t="shared" si="3"/>
        <v>0</v>
      </c>
      <c r="T44" s="85">
        <f t="shared" si="3"/>
        <v>0</v>
      </c>
      <c r="U44" s="85">
        <f t="shared" si="3"/>
        <v>0</v>
      </c>
      <c r="V44" s="85">
        <f t="shared" si="3"/>
        <v>0</v>
      </c>
      <c r="W44" s="85">
        <f t="shared" si="3"/>
        <v>0</v>
      </c>
      <c r="X44" s="85">
        <f t="shared" si="3"/>
        <v>0</v>
      </c>
      <c r="Y44" s="85">
        <f t="shared" si="3"/>
        <v>0</v>
      </c>
      <c r="Z44" s="85">
        <f t="shared" si="3"/>
        <v>0</v>
      </c>
      <c r="AA44" s="85">
        <f t="shared" si="3"/>
        <v>0</v>
      </c>
      <c r="AB44" s="85">
        <f t="shared" si="3"/>
        <v>0</v>
      </c>
      <c r="AC44" s="85">
        <f t="shared" si="3"/>
        <v>0</v>
      </c>
      <c r="AD44" s="85">
        <f t="shared" si="3"/>
        <v>0</v>
      </c>
      <c r="AE44" s="85">
        <f t="shared" si="3"/>
        <v>0</v>
      </c>
    </row>
    <row r="45" spans="1:31" ht="63" x14ac:dyDescent="0.25">
      <c r="A45" s="19" t="s">
        <v>66</v>
      </c>
      <c r="B45" s="20" t="s">
        <v>67</v>
      </c>
      <c r="C45" s="21" t="s">
        <v>17</v>
      </c>
      <c r="D45" s="86">
        <v>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</row>
    <row r="46" spans="1:31" ht="31.5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63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63" x14ac:dyDescent="0.25">
      <c r="A48" s="8" t="s">
        <v>507</v>
      </c>
      <c r="B48" s="158" t="s">
        <v>496</v>
      </c>
      <c r="C48" s="158" t="s">
        <v>497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63" x14ac:dyDescent="0.25">
      <c r="A49" s="8" t="s">
        <v>508</v>
      </c>
      <c r="B49" s="158" t="s">
        <v>498</v>
      </c>
      <c r="C49" s="158" t="s">
        <v>499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</row>
    <row r="50" spans="1:31" ht="63" x14ac:dyDescent="0.25">
      <c r="A50" s="8" t="s">
        <v>509</v>
      </c>
      <c r="B50" s="158" t="s">
        <v>500</v>
      </c>
      <c r="C50" s="158" t="s">
        <v>501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</row>
    <row r="51" spans="1:31" ht="63" x14ac:dyDescent="0.25">
      <c r="A51" s="8" t="s">
        <v>510</v>
      </c>
      <c r="B51" s="158" t="s">
        <v>502</v>
      </c>
      <c r="C51" s="158" t="s">
        <v>503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</row>
    <row r="52" spans="1:31" ht="47.25" x14ac:dyDescent="0.25">
      <c r="A52" s="19" t="s">
        <v>72</v>
      </c>
      <c r="B52" s="20" t="s">
        <v>73</v>
      </c>
      <c r="C52" s="20" t="s">
        <v>17</v>
      </c>
      <c r="D52" s="86">
        <f>D53+D54</f>
        <v>0</v>
      </c>
      <c r="E52" s="86">
        <f t="shared" ref="E52:AE52" si="4">E53+E54</f>
        <v>0</v>
      </c>
      <c r="F52" s="86">
        <f t="shared" si="4"/>
        <v>0</v>
      </c>
      <c r="G52" s="86">
        <f t="shared" si="4"/>
        <v>0</v>
      </c>
      <c r="H52" s="86">
        <f t="shared" si="4"/>
        <v>0</v>
      </c>
      <c r="I52" s="86">
        <f t="shared" si="4"/>
        <v>0</v>
      </c>
      <c r="J52" s="86">
        <f t="shared" si="4"/>
        <v>0</v>
      </c>
      <c r="K52" s="86">
        <f t="shared" si="4"/>
        <v>0</v>
      </c>
      <c r="L52" s="86">
        <f t="shared" si="4"/>
        <v>0</v>
      </c>
      <c r="M52" s="86">
        <f t="shared" si="4"/>
        <v>0</v>
      </c>
      <c r="N52" s="86">
        <f t="shared" si="4"/>
        <v>0</v>
      </c>
      <c r="O52" s="86">
        <f t="shared" si="4"/>
        <v>0</v>
      </c>
      <c r="P52" s="86">
        <f t="shared" si="4"/>
        <v>0</v>
      </c>
      <c r="Q52" s="86">
        <f t="shared" si="4"/>
        <v>0</v>
      </c>
      <c r="R52" s="86">
        <f t="shared" si="4"/>
        <v>0</v>
      </c>
      <c r="S52" s="86">
        <f t="shared" si="4"/>
        <v>0</v>
      </c>
      <c r="T52" s="86">
        <f t="shared" si="4"/>
        <v>0</v>
      </c>
      <c r="U52" s="86">
        <f t="shared" si="4"/>
        <v>0</v>
      </c>
      <c r="V52" s="86">
        <f t="shared" si="4"/>
        <v>0</v>
      </c>
      <c r="W52" s="86">
        <f t="shared" si="4"/>
        <v>0</v>
      </c>
      <c r="X52" s="86">
        <f t="shared" si="4"/>
        <v>0</v>
      </c>
      <c r="Y52" s="86">
        <f t="shared" si="4"/>
        <v>0</v>
      </c>
      <c r="Z52" s="86">
        <f t="shared" si="4"/>
        <v>0</v>
      </c>
      <c r="AA52" s="86">
        <f t="shared" si="4"/>
        <v>0</v>
      </c>
      <c r="AB52" s="86">
        <f t="shared" si="4"/>
        <v>0</v>
      </c>
      <c r="AC52" s="86">
        <f t="shared" si="4"/>
        <v>0</v>
      </c>
      <c r="AD52" s="86">
        <f t="shared" si="4"/>
        <v>0</v>
      </c>
      <c r="AE52" s="86">
        <f t="shared" si="4"/>
        <v>0</v>
      </c>
    </row>
    <row r="53" spans="1:31" ht="31.5" x14ac:dyDescent="0.25">
      <c r="A53" s="8" t="s">
        <v>74</v>
      </c>
      <c r="B53" s="9" t="s">
        <v>75</v>
      </c>
      <c r="C53" s="9" t="s">
        <v>17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</row>
    <row r="54" spans="1:31" ht="47.25" x14ac:dyDescent="0.25">
      <c r="A54" s="8" t="s">
        <v>76</v>
      </c>
      <c r="B54" s="25" t="s">
        <v>77</v>
      </c>
      <c r="C54" s="25" t="s">
        <v>17</v>
      </c>
      <c r="D54" s="11">
        <f>D55+D56+D57</f>
        <v>0</v>
      </c>
      <c r="E54" s="11">
        <f t="shared" ref="E54:AE54" si="5">E55+E56+E57</f>
        <v>0</v>
      </c>
      <c r="F54" s="11">
        <f t="shared" si="5"/>
        <v>0</v>
      </c>
      <c r="G54" s="11">
        <f t="shared" si="5"/>
        <v>0</v>
      </c>
      <c r="H54" s="11">
        <f t="shared" si="5"/>
        <v>0</v>
      </c>
      <c r="I54" s="11">
        <f t="shared" si="5"/>
        <v>0</v>
      </c>
      <c r="J54" s="11">
        <f t="shared" si="5"/>
        <v>0</v>
      </c>
      <c r="K54" s="11">
        <f t="shared" si="5"/>
        <v>0</v>
      </c>
      <c r="L54" s="11">
        <f t="shared" si="5"/>
        <v>0</v>
      </c>
      <c r="M54" s="11">
        <f t="shared" si="5"/>
        <v>0</v>
      </c>
      <c r="N54" s="11">
        <f t="shared" si="5"/>
        <v>0</v>
      </c>
      <c r="O54" s="11">
        <f t="shared" si="5"/>
        <v>0</v>
      </c>
      <c r="P54" s="11">
        <f t="shared" si="5"/>
        <v>0</v>
      </c>
      <c r="Q54" s="11">
        <f t="shared" si="5"/>
        <v>0</v>
      </c>
      <c r="R54" s="11">
        <f t="shared" si="5"/>
        <v>0</v>
      </c>
      <c r="S54" s="11">
        <f t="shared" si="5"/>
        <v>0</v>
      </c>
      <c r="T54" s="11">
        <f t="shared" si="5"/>
        <v>0</v>
      </c>
      <c r="U54" s="11">
        <f t="shared" si="5"/>
        <v>0</v>
      </c>
      <c r="V54" s="11">
        <f t="shared" si="5"/>
        <v>0</v>
      </c>
      <c r="W54" s="11">
        <f t="shared" si="5"/>
        <v>0</v>
      </c>
      <c r="X54" s="11">
        <f t="shared" si="5"/>
        <v>0</v>
      </c>
      <c r="Y54" s="11">
        <f t="shared" si="5"/>
        <v>0</v>
      </c>
      <c r="Z54" s="11">
        <f t="shared" si="5"/>
        <v>0</v>
      </c>
      <c r="AA54" s="11">
        <f t="shared" si="5"/>
        <v>0</v>
      </c>
      <c r="AB54" s="11">
        <f t="shared" si="5"/>
        <v>0</v>
      </c>
      <c r="AC54" s="11">
        <f t="shared" si="5"/>
        <v>0</v>
      </c>
      <c r="AD54" s="11">
        <f t="shared" si="5"/>
        <v>0</v>
      </c>
      <c r="AE54" s="11">
        <f t="shared" si="5"/>
        <v>0</v>
      </c>
    </row>
    <row r="55" spans="1:31" ht="78.75" x14ac:dyDescent="0.25">
      <c r="A55" s="22" t="s">
        <v>78</v>
      </c>
      <c r="B55" s="160" t="s">
        <v>504</v>
      </c>
      <c r="C55" s="158" t="s">
        <v>466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126" x14ac:dyDescent="0.25">
      <c r="A56" s="22" t="s">
        <v>79</v>
      </c>
      <c r="B56" s="160" t="s">
        <v>505</v>
      </c>
      <c r="C56" s="158" t="s">
        <v>467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</row>
    <row r="57" spans="1:31" ht="63" x14ac:dyDescent="0.25">
      <c r="A57" s="22" t="s">
        <v>80</v>
      </c>
      <c r="B57" s="160" t="s">
        <v>506</v>
      </c>
      <c r="C57" s="158" t="s">
        <v>468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</row>
    <row r="58" spans="1:31" ht="47.25" x14ac:dyDescent="0.25">
      <c r="A58" s="19" t="s">
        <v>81</v>
      </c>
      <c r="B58" s="20" t="s">
        <v>82</v>
      </c>
      <c r="C58" s="21" t="s">
        <v>17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</row>
    <row r="59" spans="1:31" ht="47.25" x14ac:dyDescent="0.25">
      <c r="A59" s="8" t="s">
        <v>83</v>
      </c>
      <c r="B59" s="9" t="s">
        <v>84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31.5" x14ac:dyDescent="0.25">
      <c r="A60" s="8" t="s">
        <v>85</v>
      </c>
      <c r="B60" s="9" t="s">
        <v>86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31.5" x14ac:dyDescent="0.25">
      <c r="A61" s="8" t="s">
        <v>87</v>
      </c>
      <c r="B61" s="9" t="s">
        <v>88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47.25" x14ac:dyDescent="0.25">
      <c r="A62" s="8" t="s">
        <v>89</v>
      </c>
      <c r="B62" s="9" t="s">
        <v>90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47.25" x14ac:dyDescent="0.25">
      <c r="A63" s="8" t="s">
        <v>91</v>
      </c>
      <c r="B63" s="9" t="s">
        <v>92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47.25" x14ac:dyDescent="0.25">
      <c r="A64" s="8" t="s">
        <v>93</v>
      </c>
      <c r="B64" s="9" t="s">
        <v>94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47.25" x14ac:dyDescent="0.25">
      <c r="A65" s="8" t="s">
        <v>95</v>
      </c>
      <c r="B65" s="9" t="s">
        <v>96</v>
      </c>
      <c r="C65" s="11" t="s">
        <v>17</v>
      </c>
      <c r="D65" s="11" t="s">
        <v>18</v>
      </c>
      <c r="E65" s="11" t="s">
        <v>18</v>
      </c>
      <c r="F65" s="11" t="s">
        <v>18</v>
      </c>
      <c r="G65" s="11" t="s">
        <v>18</v>
      </c>
      <c r="H65" s="11" t="s">
        <v>18</v>
      </c>
      <c r="I65" s="11" t="s">
        <v>18</v>
      </c>
      <c r="J65" s="11" t="s">
        <v>18</v>
      </c>
      <c r="K65" s="11" t="s">
        <v>18</v>
      </c>
      <c r="L65" s="11" t="s">
        <v>18</v>
      </c>
      <c r="M65" s="11" t="s">
        <v>18</v>
      </c>
      <c r="N65" s="11" t="s">
        <v>18</v>
      </c>
      <c r="O65" s="11" t="s">
        <v>18</v>
      </c>
      <c r="P65" s="11" t="s">
        <v>18</v>
      </c>
      <c r="Q65" s="11" t="s">
        <v>18</v>
      </c>
      <c r="R65" s="11" t="s">
        <v>18</v>
      </c>
      <c r="S65" s="11" t="s">
        <v>18</v>
      </c>
      <c r="T65" s="11" t="s">
        <v>18</v>
      </c>
      <c r="U65" s="11" t="s">
        <v>18</v>
      </c>
      <c r="V65" s="11" t="s">
        <v>18</v>
      </c>
      <c r="W65" s="11" t="s">
        <v>18</v>
      </c>
      <c r="X65" s="11" t="s">
        <v>18</v>
      </c>
      <c r="Y65" s="11" t="s">
        <v>18</v>
      </c>
      <c r="Z65" s="11" t="s">
        <v>18</v>
      </c>
      <c r="AA65" s="11" t="s">
        <v>18</v>
      </c>
      <c r="AB65" s="11" t="s">
        <v>18</v>
      </c>
      <c r="AC65" s="11" t="s">
        <v>18</v>
      </c>
      <c r="AD65" s="11" t="s">
        <v>18</v>
      </c>
      <c r="AE65" s="11" t="s">
        <v>18</v>
      </c>
    </row>
    <row r="66" spans="1:31" ht="47.25" x14ac:dyDescent="0.25">
      <c r="A66" s="8" t="s">
        <v>97</v>
      </c>
      <c r="B66" s="9" t="s">
        <v>98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47.25" x14ac:dyDescent="0.25">
      <c r="A67" s="19" t="s">
        <v>99</v>
      </c>
      <c r="B67" s="20" t="s">
        <v>100</v>
      </c>
      <c r="C67" s="21" t="s">
        <v>17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</row>
    <row r="68" spans="1:31" ht="31.5" x14ac:dyDescent="0.25">
      <c r="A68" s="8" t="s">
        <v>101</v>
      </c>
      <c r="B68" s="9" t="s">
        <v>102</v>
      </c>
      <c r="C68" s="11" t="s">
        <v>17</v>
      </c>
      <c r="D68" s="11" t="s">
        <v>18</v>
      </c>
      <c r="E68" s="11" t="s">
        <v>18</v>
      </c>
      <c r="F68" s="11" t="s">
        <v>18</v>
      </c>
      <c r="G68" s="11" t="s">
        <v>18</v>
      </c>
      <c r="H68" s="11" t="s">
        <v>18</v>
      </c>
      <c r="I68" s="11" t="s">
        <v>18</v>
      </c>
      <c r="J68" s="11" t="s">
        <v>18</v>
      </c>
      <c r="K68" s="11" t="s">
        <v>18</v>
      </c>
      <c r="L68" s="11" t="s">
        <v>18</v>
      </c>
      <c r="M68" s="11" t="s">
        <v>18</v>
      </c>
      <c r="N68" s="11" t="s">
        <v>18</v>
      </c>
      <c r="O68" s="11" t="s">
        <v>18</v>
      </c>
      <c r="P68" s="11" t="s">
        <v>18</v>
      </c>
      <c r="Q68" s="11" t="s">
        <v>18</v>
      </c>
      <c r="R68" s="11" t="s">
        <v>18</v>
      </c>
      <c r="S68" s="11" t="s">
        <v>18</v>
      </c>
      <c r="T68" s="11" t="s">
        <v>18</v>
      </c>
      <c r="U68" s="11" t="s">
        <v>18</v>
      </c>
      <c r="V68" s="11" t="s">
        <v>18</v>
      </c>
      <c r="W68" s="11" t="s">
        <v>18</v>
      </c>
      <c r="X68" s="11" t="s">
        <v>18</v>
      </c>
      <c r="Y68" s="11" t="s">
        <v>18</v>
      </c>
      <c r="Z68" s="11" t="s">
        <v>18</v>
      </c>
      <c r="AA68" s="11" t="s">
        <v>18</v>
      </c>
      <c r="AB68" s="11" t="s">
        <v>18</v>
      </c>
      <c r="AC68" s="11" t="s">
        <v>18</v>
      </c>
      <c r="AD68" s="11" t="s">
        <v>18</v>
      </c>
      <c r="AE68" s="11" t="s">
        <v>18</v>
      </c>
    </row>
    <row r="69" spans="1:31" ht="47.25" x14ac:dyDescent="0.25">
      <c r="A69" s="8" t="s">
        <v>103</v>
      </c>
      <c r="B69" s="9" t="s">
        <v>104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63" x14ac:dyDescent="0.25">
      <c r="A70" s="16" t="s">
        <v>105</v>
      </c>
      <c r="B70" s="17" t="s">
        <v>106</v>
      </c>
      <c r="C70" s="18" t="s">
        <v>17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5">
        <v>0</v>
      </c>
      <c r="AE70" s="85">
        <v>0</v>
      </c>
    </row>
    <row r="71" spans="1:31" ht="63" x14ac:dyDescent="0.25">
      <c r="A71" s="8" t="s">
        <v>107</v>
      </c>
      <c r="B71" s="9" t="s">
        <v>108</v>
      </c>
      <c r="C71" s="11" t="s">
        <v>17</v>
      </c>
      <c r="D71" s="11" t="s">
        <v>18</v>
      </c>
      <c r="E71" s="11" t="s">
        <v>18</v>
      </c>
      <c r="F71" s="11" t="s">
        <v>18</v>
      </c>
      <c r="G71" s="11" t="s">
        <v>18</v>
      </c>
      <c r="H71" s="11" t="s">
        <v>18</v>
      </c>
      <c r="I71" s="11" t="s">
        <v>18</v>
      </c>
      <c r="J71" s="11" t="s">
        <v>18</v>
      </c>
      <c r="K71" s="11" t="s">
        <v>18</v>
      </c>
      <c r="L71" s="11" t="s">
        <v>18</v>
      </c>
      <c r="M71" s="11" t="s">
        <v>18</v>
      </c>
      <c r="N71" s="11" t="s">
        <v>18</v>
      </c>
      <c r="O71" s="11" t="s">
        <v>18</v>
      </c>
      <c r="P71" s="11" t="s">
        <v>18</v>
      </c>
      <c r="Q71" s="11" t="s">
        <v>18</v>
      </c>
      <c r="R71" s="11" t="s">
        <v>18</v>
      </c>
      <c r="S71" s="11" t="s">
        <v>18</v>
      </c>
      <c r="T71" s="11" t="s">
        <v>18</v>
      </c>
      <c r="U71" s="11" t="s">
        <v>18</v>
      </c>
      <c r="V71" s="11" t="s">
        <v>18</v>
      </c>
      <c r="W71" s="11" t="s">
        <v>18</v>
      </c>
      <c r="X71" s="11" t="s">
        <v>18</v>
      </c>
      <c r="Y71" s="11" t="s">
        <v>18</v>
      </c>
      <c r="Z71" s="11" t="s">
        <v>18</v>
      </c>
      <c r="AA71" s="11" t="s">
        <v>18</v>
      </c>
      <c r="AB71" s="11" t="s">
        <v>18</v>
      </c>
      <c r="AC71" s="11" t="s">
        <v>18</v>
      </c>
      <c r="AD71" s="11" t="s">
        <v>18</v>
      </c>
      <c r="AE71" s="11" t="s">
        <v>18</v>
      </c>
    </row>
    <row r="72" spans="1:31" ht="63" x14ac:dyDescent="0.25">
      <c r="A72" s="8" t="s">
        <v>109</v>
      </c>
      <c r="B72" s="9" t="s">
        <v>110</v>
      </c>
      <c r="C72" s="11" t="s">
        <v>17</v>
      </c>
      <c r="D72" s="11" t="s">
        <v>18</v>
      </c>
      <c r="E72" s="11" t="s">
        <v>18</v>
      </c>
      <c r="F72" s="11" t="s">
        <v>18</v>
      </c>
      <c r="G72" s="11" t="s">
        <v>18</v>
      </c>
      <c r="H72" s="11" t="s">
        <v>18</v>
      </c>
      <c r="I72" s="11" t="s">
        <v>18</v>
      </c>
      <c r="J72" s="11" t="s">
        <v>18</v>
      </c>
      <c r="K72" s="11" t="s">
        <v>18</v>
      </c>
      <c r="L72" s="11" t="s">
        <v>18</v>
      </c>
      <c r="M72" s="11" t="s">
        <v>18</v>
      </c>
      <c r="N72" s="11" t="s">
        <v>18</v>
      </c>
      <c r="O72" s="11" t="s">
        <v>18</v>
      </c>
      <c r="P72" s="11" t="s">
        <v>18</v>
      </c>
      <c r="Q72" s="11" t="s">
        <v>18</v>
      </c>
      <c r="R72" s="11" t="s">
        <v>18</v>
      </c>
      <c r="S72" s="11" t="s">
        <v>18</v>
      </c>
      <c r="T72" s="11" t="s">
        <v>18</v>
      </c>
      <c r="U72" s="11" t="s">
        <v>18</v>
      </c>
      <c r="V72" s="11" t="s">
        <v>18</v>
      </c>
      <c r="W72" s="11" t="s">
        <v>18</v>
      </c>
      <c r="X72" s="11" t="s">
        <v>18</v>
      </c>
      <c r="Y72" s="11" t="s">
        <v>18</v>
      </c>
      <c r="Z72" s="11" t="s">
        <v>18</v>
      </c>
      <c r="AA72" s="11" t="s">
        <v>18</v>
      </c>
      <c r="AB72" s="11" t="s">
        <v>18</v>
      </c>
      <c r="AC72" s="11" t="s">
        <v>18</v>
      </c>
      <c r="AD72" s="11" t="s">
        <v>18</v>
      </c>
      <c r="AE72" s="11" t="s">
        <v>18</v>
      </c>
    </row>
    <row r="73" spans="1:31" ht="47.25" x14ac:dyDescent="0.25">
      <c r="A73" s="16" t="s">
        <v>111</v>
      </c>
      <c r="B73" s="17" t="s">
        <v>112</v>
      </c>
      <c r="C73" s="18" t="s">
        <v>17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</row>
    <row r="74" spans="1:31" ht="47.25" x14ac:dyDescent="0.25">
      <c r="A74" s="16" t="s">
        <v>113</v>
      </c>
      <c r="B74" s="17" t="s">
        <v>114</v>
      </c>
      <c r="C74" s="18" t="s">
        <v>17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</row>
    <row r="75" spans="1:31" ht="31.5" x14ac:dyDescent="0.25">
      <c r="A75" s="16" t="s">
        <v>115</v>
      </c>
      <c r="B75" s="17" t="s">
        <v>116</v>
      </c>
      <c r="C75" s="18" t="s">
        <v>17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85">
        <v>0</v>
      </c>
      <c r="AC75" s="85">
        <v>0</v>
      </c>
      <c r="AD75" s="85">
        <v>0</v>
      </c>
      <c r="AE75" s="85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P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75"/>
  <sheetViews>
    <sheetView view="pageBreakPreview" topLeftCell="D1" zoomScale="60" zoomScaleNormal="100" workbookViewId="0">
      <selection activeCell="Z14" sqref="Z14"/>
    </sheetView>
  </sheetViews>
  <sheetFormatPr defaultRowHeight="15" x14ac:dyDescent="0.25"/>
  <cols>
    <col min="1" max="1" width="14.7109375" customWidth="1"/>
    <col min="2" max="2" width="47.85546875" customWidth="1"/>
    <col min="3" max="3" width="23.85546875" customWidth="1"/>
    <col min="4" max="4" width="25" customWidth="1"/>
    <col min="5" max="5" width="13.85546875" customWidth="1"/>
    <col min="12" max="12" width="13.42578125" customWidth="1"/>
    <col min="19" max="19" width="13" customWidth="1"/>
    <col min="26" max="26" width="13.7109375" customWidth="1"/>
    <col min="33" max="33" width="13.7109375" customWidth="1"/>
    <col min="40" max="40" width="13.28515625" customWidth="1"/>
  </cols>
  <sheetData>
    <row r="1" spans="1:46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</row>
    <row r="2" spans="1:46" ht="15.7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170" t="s">
        <v>251</v>
      </c>
      <c r="AP2" s="170"/>
      <c r="AQ2" s="170"/>
      <c r="AR2" s="170"/>
      <c r="AS2" s="170"/>
      <c r="AT2" s="170"/>
    </row>
    <row r="3" spans="1:46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170" t="s">
        <v>157</v>
      </c>
      <c r="AP3" s="170"/>
      <c r="AQ3" s="170"/>
      <c r="AR3" s="170"/>
      <c r="AS3" s="170"/>
      <c r="AT3" s="170"/>
    </row>
    <row r="4" spans="1:46" ht="15.75" x14ac:dyDescent="0.25">
      <c r="A4" s="198" t="s">
        <v>252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70" t="s">
        <v>158</v>
      </c>
      <c r="AP4" s="170"/>
      <c r="AQ4" s="170"/>
      <c r="AR4" s="170"/>
      <c r="AS4" s="170"/>
      <c r="AT4" s="170"/>
    </row>
    <row r="5" spans="1:46" ht="15.75" x14ac:dyDescent="0.25">
      <c r="A5" s="199" t="s">
        <v>253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72" t="s">
        <v>518</v>
      </c>
      <c r="AP5" s="172"/>
      <c r="AQ5" s="172"/>
      <c r="AR5" s="172"/>
      <c r="AS5" s="172"/>
      <c r="AT5" s="172"/>
    </row>
    <row r="6" spans="1:46" ht="15.75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</row>
    <row r="7" spans="1:46" ht="18.75" x14ac:dyDescent="0.25">
      <c r="A7" s="173" t="s">
        <v>490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65"/>
      <c r="AP7" s="65"/>
      <c r="AQ7" s="65"/>
      <c r="AR7" s="65"/>
      <c r="AS7" s="65"/>
      <c r="AT7" s="65"/>
    </row>
    <row r="8" spans="1:46" ht="15.75" x14ac:dyDescent="0.25">
      <c r="A8" s="174" t="s">
        <v>122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3"/>
      <c r="AP8" s="3"/>
      <c r="AQ8" s="3"/>
      <c r="AR8" s="3"/>
      <c r="AS8" s="3"/>
      <c r="AT8" s="3"/>
    </row>
    <row r="9" spans="1:46" ht="15.75" x14ac:dyDescent="0.2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</row>
    <row r="10" spans="1:46" ht="18.75" x14ac:dyDescent="0.25">
      <c r="A10" s="197" t="s">
        <v>0</v>
      </c>
      <c r="B10" s="197" t="s">
        <v>1</v>
      </c>
      <c r="C10" s="197" t="s">
        <v>2</v>
      </c>
      <c r="D10" s="197" t="s">
        <v>254</v>
      </c>
      <c r="E10" s="196" t="s">
        <v>255</v>
      </c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</row>
    <row r="11" spans="1:46" ht="18.75" x14ac:dyDescent="0.25">
      <c r="A11" s="197"/>
      <c r="B11" s="197"/>
      <c r="C11" s="197"/>
      <c r="D11" s="197"/>
      <c r="E11" s="196" t="s">
        <v>480</v>
      </c>
      <c r="F11" s="196"/>
      <c r="G11" s="196"/>
      <c r="H11" s="196"/>
      <c r="I11" s="196"/>
      <c r="J11" s="196"/>
      <c r="K11" s="196"/>
      <c r="L11" s="196" t="s">
        <v>471</v>
      </c>
      <c r="M11" s="196"/>
      <c r="N11" s="196"/>
      <c r="O11" s="196"/>
      <c r="P11" s="196"/>
      <c r="Q11" s="196"/>
      <c r="R11" s="196"/>
      <c r="S11" s="196" t="s">
        <v>472</v>
      </c>
      <c r="T11" s="196"/>
      <c r="U11" s="196"/>
      <c r="V11" s="196"/>
      <c r="W11" s="196"/>
      <c r="X11" s="196"/>
      <c r="Y11" s="196"/>
      <c r="Z11" s="196" t="s">
        <v>473</v>
      </c>
      <c r="AA11" s="196"/>
      <c r="AB11" s="196"/>
      <c r="AC11" s="196"/>
      <c r="AD11" s="196"/>
      <c r="AE11" s="196"/>
      <c r="AF11" s="196"/>
      <c r="AG11" s="196" t="s">
        <v>474</v>
      </c>
      <c r="AH11" s="196"/>
      <c r="AI11" s="196"/>
      <c r="AJ11" s="196"/>
      <c r="AK11" s="196"/>
      <c r="AL11" s="196"/>
      <c r="AM11" s="196"/>
      <c r="AN11" s="197" t="s">
        <v>256</v>
      </c>
      <c r="AO11" s="197"/>
      <c r="AP11" s="197"/>
      <c r="AQ11" s="197"/>
      <c r="AR11" s="197"/>
      <c r="AS11" s="197"/>
      <c r="AT11" s="197"/>
    </row>
    <row r="12" spans="1:46" ht="137.25" customHeight="1" x14ac:dyDescent="0.25">
      <c r="A12" s="197"/>
      <c r="B12" s="197"/>
      <c r="C12" s="197"/>
      <c r="D12" s="197"/>
      <c r="E12" s="196" t="s">
        <v>257</v>
      </c>
      <c r="F12" s="196"/>
      <c r="G12" s="196"/>
      <c r="H12" s="196"/>
      <c r="I12" s="196"/>
      <c r="J12" s="196"/>
      <c r="K12" s="196"/>
      <c r="L12" s="196" t="s">
        <v>257</v>
      </c>
      <c r="M12" s="196"/>
      <c r="N12" s="196"/>
      <c r="O12" s="196"/>
      <c r="P12" s="196"/>
      <c r="Q12" s="196"/>
      <c r="R12" s="196"/>
      <c r="S12" s="196" t="s">
        <v>257</v>
      </c>
      <c r="T12" s="196"/>
      <c r="U12" s="196"/>
      <c r="V12" s="196"/>
      <c r="W12" s="196"/>
      <c r="X12" s="196"/>
      <c r="Y12" s="196"/>
      <c r="Z12" s="196" t="s">
        <v>257</v>
      </c>
      <c r="AA12" s="196"/>
      <c r="AB12" s="196"/>
      <c r="AC12" s="196"/>
      <c r="AD12" s="196"/>
      <c r="AE12" s="196"/>
      <c r="AF12" s="196"/>
      <c r="AG12" s="196" t="s">
        <v>257</v>
      </c>
      <c r="AH12" s="196"/>
      <c r="AI12" s="196"/>
      <c r="AJ12" s="196"/>
      <c r="AK12" s="196"/>
      <c r="AL12" s="196"/>
      <c r="AM12" s="196"/>
      <c r="AN12" s="197" t="s">
        <v>8</v>
      </c>
      <c r="AO12" s="197"/>
      <c r="AP12" s="197"/>
      <c r="AQ12" s="197"/>
      <c r="AR12" s="197"/>
      <c r="AS12" s="197"/>
      <c r="AT12" s="197"/>
    </row>
    <row r="13" spans="1:46" ht="56.25" x14ac:dyDescent="0.25">
      <c r="A13" s="197"/>
      <c r="B13" s="197"/>
      <c r="C13" s="197"/>
      <c r="D13" s="197" t="s">
        <v>8</v>
      </c>
      <c r="E13" s="91" t="s">
        <v>258</v>
      </c>
      <c r="F13" s="196" t="s">
        <v>259</v>
      </c>
      <c r="G13" s="196"/>
      <c r="H13" s="196"/>
      <c r="I13" s="196"/>
      <c r="J13" s="196"/>
      <c r="K13" s="196"/>
      <c r="L13" s="91" t="s">
        <v>258</v>
      </c>
      <c r="M13" s="196" t="s">
        <v>259</v>
      </c>
      <c r="N13" s="196"/>
      <c r="O13" s="196"/>
      <c r="P13" s="196"/>
      <c r="Q13" s="196"/>
      <c r="R13" s="196"/>
      <c r="S13" s="91" t="s">
        <v>258</v>
      </c>
      <c r="T13" s="196" t="s">
        <v>259</v>
      </c>
      <c r="U13" s="196"/>
      <c r="V13" s="196"/>
      <c r="W13" s="196"/>
      <c r="X13" s="196"/>
      <c r="Y13" s="196"/>
      <c r="Z13" s="91" t="s">
        <v>258</v>
      </c>
      <c r="AA13" s="196" t="s">
        <v>259</v>
      </c>
      <c r="AB13" s="196"/>
      <c r="AC13" s="196"/>
      <c r="AD13" s="196"/>
      <c r="AE13" s="196"/>
      <c r="AF13" s="196"/>
      <c r="AG13" s="91" t="s">
        <v>258</v>
      </c>
      <c r="AH13" s="196" t="s">
        <v>259</v>
      </c>
      <c r="AI13" s="196"/>
      <c r="AJ13" s="196"/>
      <c r="AK13" s="196"/>
      <c r="AL13" s="196"/>
      <c r="AM13" s="196"/>
      <c r="AN13" s="91" t="s">
        <v>258</v>
      </c>
      <c r="AO13" s="196" t="s">
        <v>259</v>
      </c>
      <c r="AP13" s="196"/>
      <c r="AQ13" s="196"/>
      <c r="AR13" s="196"/>
      <c r="AS13" s="196"/>
      <c r="AT13" s="196"/>
    </row>
    <row r="14" spans="1:46" ht="82.5" x14ac:dyDescent="0.25">
      <c r="A14" s="197"/>
      <c r="B14" s="197"/>
      <c r="C14" s="197"/>
      <c r="D14" s="197"/>
      <c r="E14" s="92" t="s">
        <v>260</v>
      </c>
      <c r="F14" s="92" t="s">
        <v>260</v>
      </c>
      <c r="G14" s="93" t="s">
        <v>261</v>
      </c>
      <c r="H14" s="93" t="s">
        <v>262</v>
      </c>
      <c r="I14" s="93" t="s">
        <v>263</v>
      </c>
      <c r="J14" s="93" t="s">
        <v>264</v>
      </c>
      <c r="K14" s="93" t="s">
        <v>265</v>
      </c>
      <c r="L14" s="92" t="s">
        <v>260</v>
      </c>
      <c r="M14" s="92" t="s">
        <v>260</v>
      </c>
      <c r="N14" s="93" t="s">
        <v>261</v>
      </c>
      <c r="O14" s="93" t="s">
        <v>262</v>
      </c>
      <c r="P14" s="93" t="s">
        <v>263</v>
      </c>
      <c r="Q14" s="93" t="s">
        <v>264</v>
      </c>
      <c r="R14" s="93" t="s">
        <v>265</v>
      </c>
      <c r="S14" s="92" t="s">
        <v>260</v>
      </c>
      <c r="T14" s="92" t="s">
        <v>260</v>
      </c>
      <c r="U14" s="93" t="s">
        <v>261</v>
      </c>
      <c r="V14" s="93" t="s">
        <v>262</v>
      </c>
      <c r="W14" s="93" t="s">
        <v>263</v>
      </c>
      <c r="X14" s="93" t="s">
        <v>264</v>
      </c>
      <c r="Y14" s="93" t="s">
        <v>265</v>
      </c>
      <c r="Z14" s="92" t="s">
        <v>260</v>
      </c>
      <c r="AA14" s="92" t="s">
        <v>260</v>
      </c>
      <c r="AB14" s="93" t="s">
        <v>261</v>
      </c>
      <c r="AC14" s="93" t="s">
        <v>262</v>
      </c>
      <c r="AD14" s="93" t="s">
        <v>263</v>
      </c>
      <c r="AE14" s="93" t="s">
        <v>264</v>
      </c>
      <c r="AF14" s="93" t="s">
        <v>265</v>
      </c>
      <c r="AG14" s="92" t="s">
        <v>260</v>
      </c>
      <c r="AH14" s="92" t="s">
        <v>260</v>
      </c>
      <c r="AI14" s="93" t="s">
        <v>261</v>
      </c>
      <c r="AJ14" s="93" t="s">
        <v>262</v>
      </c>
      <c r="AK14" s="93" t="s">
        <v>263</v>
      </c>
      <c r="AL14" s="93" t="s">
        <v>264</v>
      </c>
      <c r="AM14" s="93" t="s">
        <v>265</v>
      </c>
      <c r="AN14" s="92" t="s">
        <v>260</v>
      </c>
      <c r="AO14" s="92" t="s">
        <v>260</v>
      </c>
      <c r="AP14" s="93" t="s">
        <v>261</v>
      </c>
      <c r="AQ14" s="93" t="s">
        <v>262</v>
      </c>
      <c r="AR14" s="93" t="s">
        <v>263</v>
      </c>
      <c r="AS14" s="93" t="s">
        <v>264</v>
      </c>
      <c r="AT14" s="93" t="s">
        <v>265</v>
      </c>
    </row>
    <row r="15" spans="1:46" ht="15.75" x14ac:dyDescent="0.25">
      <c r="A15" s="94">
        <v>1</v>
      </c>
      <c r="B15" s="94">
        <v>2</v>
      </c>
      <c r="C15" s="94">
        <v>3</v>
      </c>
      <c r="D15" s="94">
        <v>4</v>
      </c>
      <c r="E15" s="95" t="s">
        <v>266</v>
      </c>
      <c r="F15" s="95" t="s">
        <v>267</v>
      </c>
      <c r="G15" s="95" t="s">
        <v>268</v>
      </c>
      <c r="H15" s="95" t="s">
        <v>269</v>
      </c>
      <c r="I15" s="95" t="s">
        <v>270</v>
      </c>
      <c r="J15" s="95" t="s">
        <v>271</v>
      </c>
      <c r="K15" s="95" t="s">
        <v>272</v>
      </c>
      <c r="L15" s="95" t="s">
        <v>273</v>
      </c>
      <c r="M15" s="95" t="s">
        <v>274</v>
      </c>
      <c r="N15" s="95" t="s">
        <v>275</v>
      </c>
      <c r="O15" s="95" t="s">
        <v>276</v>
      </c>
      <c r="P15" s="95" t="s">
        <v>277</v>
      </c>
      <c r="Q15" s="95" t="s">
        <v>278</v>
      </c>
      <c r="R15" s="95" t="s">
        <v>279</v>
      </c>
      <c r="S15" s="95" t="s">
        <v>280</v>
      </c>
      <c r="T15" s="95" t="s">
        <v>281</v>
      </c>
      <c r="U15" s="95" t="s">
        <v>282</v>
      </c>
      <c r="V15" s="95" t="s">
        <v>283</v>
      </c>
      <c r="W15" s="95" t="s">
        <v>284</v>
      </c>
      <c r="X15" s="95" t="s">
        <v>285</v>
      </c>
      <c r="Y15" s="95" t="s">
        <v>286</v>
      </c>
      <c r="Z15" s="95" t="s">
        <v>287</v>
      </c>
      <c r="AA15" s="95" t="s">
        <v>288</v>
      </c>
      <c r="AB15" s="95" t="s">
        <v>289</v>
      </c>
      <c r="AC15" s="95" t="s">
        <v>290</v>
      </c>
      <c r="AD15" s="95" t="s">
        <v>291</v>
      </c>
      <c r="AE15" s="95" t="s">
        <v>292</v>
      </c>
      <c r="AF15" s="95" t="s">
        <v>293</v>
      </c>
      <c r="AG15" s="95" t="s">
        <v>294</v>
      </c>
      <c r="AH15" s="95" t="s">
        <v>295</v>
      </c>
      <c r="AI15" s="95" t="s">
        <v>296</v>
      </c>
      <c r="AJ15" s="95" t="s">
        <v>297</v>
      </c>
      <c r="AK15" s="95" t="s">
        <v>298</v>
      </c>
      <c r="AL15" s="95" t="s">
        <v>299</v>
      </c>
      <c r="AM15" s="95" t="s">
        <v>300</v>
      </c>
      <c r="AN15" s="95" t="s">
        <v>301</v>
      </c>
      <c r="AO15" s="95" t="s">
        <v>302</v>
      </c>
      <c r="AP15" s="95" t="s">
        <v>303</v>
      </c>
      <c r="AQ15" s="95" t="s">
        <v>304</v>
      </c>
      <c r="AR15" s="95" t="s">
        <v>305</v>
      </c>
      <c r="AS15" s="95" t="s">
        <v>306</v>
      </c>
      <c r="AT15" s="95" t="s">
        <v>307</v>
      </c>
    </row>
    <row r="16" spans="1:46" ht="31.5" x14ac:dyDescent="0.25">
      <c r="A16" s="5" t="s">
        <v>15</v>
      </c>
      <c r="B16" s="6" t="s">
        <v>16</v>
      </c>
      <c r="C16" s="7" t="s">
        <v>17</v>
      </c>
      <c r="D16" s="35">
        <f t="shared" ref="D16:AT16" si="0">SUM(D17:D22)</f>
        <v>67.724999999999994</v>
      </c>
      <c r="E16" s="35">
        <f t="shared" si="0"/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27.637</v>
      </c>
      <c r="N16" s="35">
        <f t="shared" si="0"/>
        <v>1.07</v>
      </c>
      <c r="O16" s="35">
        <f t="shared" si="0"/>
        <v>0</v>
      </c>
      <c r="P16" s="35">
        <f t="shared" si="0"/>
        <v>1.9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0</v>
      </c>
      <c r="AA16" s="35">
        <f t="shared" si="0"/>
        <v>14.35</v>
      </c>
      <c r="AB16" s="35">
        <f t="shared" si="0"/>
        <v>0.4</v>
      </c>
      <c r="AC16" s="35">
        <f t="shared" si="0"/>
        <v>0</v>
      </c>
      <c r="AD16" s="35">
        <f t="shared" si="0"/>
        <v>1.5</v>
      </c>
      <c r="AE16" s="35">
        <f t="shared" si="0"/>
        <v>0</v>
      </c>
      <c r="AF16" s="35">
        <f t="shared" si="0"/>
        <v>0</v>
      </c>
      <c r="AG16" s="35">
        <f t="shared" si="0"/>
        <v>0</v>
      </c>
      <c r="AH16" s="35">
        <f t="shared" si="0"/>
        <v>0</v>
      </c>
      <c r="AI16" s="35">
        <f t="shared" si="0"/>
        <v>0</v>
      </c>
      <c r="AJ16" s="35">
        <f t="shared" si="0"/>
        <v>0</v>
      </c>
      <c r="AK16" s="35">
        <f t="shared" si="0"/>
        <v>0</v>
      </c>
      <c r="AL16" s="35">
        <f t="shared" si="0"/>
        <v>0</v>
      </c>
      <c r="AM16" s="35">
        <f t="shared" si="0"/>
        <v>0</v>
      </c>
      <c r="AN16" s="35">
        <f t="shared" si="0"/>
        <v>0</v>
      </c>
      <c r="AO16" s="35">
        <f t="shared" si="0"/>
        <v>41.986999999999995</v>
      </c>
      <c r="AP16" s="35">
        <f t="shared" si="0"/>
        <v>1.4700000000000002</v>
      </c>
      <c r="AQ16" s="35">
        <f t="shared" si="0"/>
        <v>0</v>
      </c>
      <c r="AR16" s="35">
        <f t="shared" si="0"/>
        <v>3.4</v>
      </c>
      <c r="AS16" s="35">
        <f t="shared" si="0"/>
        <v>0</v>
      </c>
      <c r="AT16" s="35">
        <f t="shared" si="0"/>
        <v>0</v>
      </c>
    </row>
    <row r="17" spans="1:46" ht="15.75" x14ac:dyDescent="0.25">
      <c r="A17" s="8" t="s">
        <v>19</v>
      </c>
      <c r="B17" s="9" t="s">
        <v>20</v>
      </c>
      <c r="C17" s="10" t="s">
        <v>17</v>
      </c>
      <c r="D17" s="36">
        <f t="shared" ref="D17:AT17" si="1">D24</f>
        <v>0</v>
      </c>
      <c r="E17" s="36">
        <f t="shared" si="1"/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  <c r="I17" s="36">
        <f t="shared" si="1"/>
        <v>0</v>
      </c>
      <c r="J17" s="36">
        <f t="shared" si="1"/>
        <v>0</v>
      </c>
      <c r="K17" s="36">
        <f t="shared" si="1"/>
        <v>0</v>
      </c>
      <c r="L17" s="36">
        <f t="shared" si="1"/>
        <v>0</v>
      </c>
      <c r="M17" s="36">
        <f t="shared" si="1"/>
        <v>0</v>
      </c>
      <c r="N17" s="36">
        <f t="shared" si="1"/>
        <v>0</v>
      </c>
      <c r="O17" s="36">
        <f t="shared" si="1"/>
        <v>0</v>
      </c>
      <c r="P17" s="36">
        <f t="shared" si="1"/>
        <v>0</v>
      </c>
      <c r="Q17" s="36">
        <f t="shared" si="1"/>
        <v>0</v>
      </c>
      <c r="R17" s="36">
        <f t="shared" si="1"/>
        <v>0</v>
      </c>
      <c r="S17" s="36">
        <f t="shared" si="1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6">
        <f t="shared" si="1"/>
        <v>0</v>
      </c>
      <c r="Z17" s="36">
        <f t="shared" si="1"/>
        <v>0</v>
      </c>
      <c r="AA17" s="36">
        <f t="shared" si="1"/>
        <v>0</v>
      </c>
      <c r="AB17" s="36">
        <f t="shared" si="1"/>
        <v>0</v>
      </c>
      <c r="AC17" s="36">
        <f t="shared" si="1"/>
        <v>0</v>
      </c>
      <c r="AD17" s="36">
        <f t="shared" si="1"/>
        <v>0</v>
      </c>
      <c r="AE17" s="36">
        <f t="shared" si="1"/>
        <v>0</v>
      </c>
      <c r="AF17" s="36">
        <f t="shared" si="1"/>
        <v>0</v>
      </c>
      <c r="AG17" s="36">
        <f t="shared" si="1"/>
        <v>0</v>
      </c>
      <c r="AH17" s="36">
        <f t="shared" si="1"/>
        <v>0</v>
      </c>
      <c r="AI17" s="36">
        <f t="shared" si="1"/>
        <v>0</v>
      </c>
      <c r="AJ17" s="36">
        <f t="shared" si="1"/>
        <v>0</v>
      </c>
      <c r="AK17" s="36">
        <f t="shared" si="1"/>
        <v>0</v>
      </c>
      <c r="AL17" s="36">
        <f t="shared" si="1"/>
        <v>0</v>
      </c>
      <c r="AM17" s="36">
        <f t="shared" si="1"/>
        <v>0</v>
      </c>
      <c r="AN17" s="36">
        <f t="shared" si="1"/>
        <v>0</v>
      </c>
      <c r="AO17" s="36">
        <f t="shared" si="1"/>
        <v>0</v>
      </c>
      <c r="AP17" s="36">
        <f t="shared" si="1"/>
        <v>0</v>
      </c>
      <c r="AQ17" s="36">
        <f t="shared" si="1"/>
        <v>0</v>
      </c>
      <c r="AR17" s="36">
        <f t="shared" si="1"/>
        <v>0</v>
      </c>
      <c r="AS17" s="36">
        <f t="shared" si="1"/>
        <v>0</v>
      </c>
      <c r="AT17" s="36">
        <f t="shared" si="1"/>
        <v>0</v>
      </c>
    </row>
    <row r="18" spans="1:46" ht="31.5" x14ac:dyDescent="0.25">
      <c r="A18" s="8" t="s">
        <v>21</v>
      </c>
      <c r="B18" s="9" t="s">
        <v>22</v>
      </c>
      <c r="C18" s="10" t="s">
        <v>17</v>
      </c>
      <c r="D18" s="36">
        <f t="shared" ref="D18:AT18" si="2">D44</f>
        <v>67.724999999999994</v>
      </c>
      <c r="E18" s="36">
        <f t="shared" si="2"/>
        <v>0</v>
      </c>
      <c r="F18" s="36">
        <f t="shared" si="2"/>
        <v>0</v>
      </c>
      <c r="G18" s="36">
        <f t="shared" si="2"/>
        <v>0</v>
      </c>
      <c r="H18" s="36">
        <f t="shared" si="2"/>
        <v>0</v>
      </c>
      <c r="I18" s="36">
        <f t="shared" si="2"/>
        <v>0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36">
        <f t="shared" si="2"/>
        <v>27.637</v>
      </c>
      <c r="N18" s="36">
        <f t="shared" si="2"/>
        <v>1.07</v>
      </c>
      <c r="O18" s="36">
        <f t="shared" si="2"/>
        <v>0</v>
      </c>
      <c r="P18" s="36">
        <f t="shared" si="2"/>
        <v>1.9</v>
      </c>
      <c r="Q18" s="36">
        <f t="shared" si="2"/>
        <v>0</v>
      </c>
      <c r="R18" s="36">
        <f t="shared" si="2"/>
        <v>0</v>
      </c>
      <c r="S18" s="36">
        <f t="shared" si="2"/>
        <v>0</v>
      </c>
      <c r="T18" s="36">
        <f t="shared" si="2"/>
        <v>0</v>
      </c>
      <c r="U18" s="36">
        <f t="shared" si="2"/>
        <v>0</v>
      </c>
      <c r="V18" s="36">
        <f t="shared" si="2"/>
        <v>0</v>
      </c>
      <c r="W18" s="36">
        <f t="shared" si="2"/>
        <v>0</v>
      </c>
      <c r="X18" s="36">
        <f t="shared" si="2"/>
        <v>0</v>
      </c>
      <c r="Y18" s="36">
        <f t="shared" si="2"/>
        <v>0</v>
      </c>
      <c r="Z18" s="36">
        <f t="shared" si="2"/>
        <v>0</v>
      </c>
      <c r="AA18" s="36">
        <f t="shared" si="2"/>
        <v>14.35</v>
      </c>
      <c r="AB18" s="36">
        <f t="shared" si="2"/>
        <v>0.4</v>
      </c>
      <c r="AC18" s="36">
        <f t="shared" si="2"/>
        <v>0</v>
      </c>
      <c r="AD18" s="36">
        <f t="shared" si="2"/>
        <v>1.5</v>
      </c>
      <c r="AE18" s="36">
        <f t="shared" si="2"/>
        <v>0</v>
      </c>
      <c r="AF18" s="36">
        <f t="shared" si="2"/>
        <v>0</v>
      </c>
      <c r="AG18" s="36">
        <f t="shared" si="2"/>
        <v>0</v>
      </c>
      <c r="AH18" s="36">
        <f t="shared" si="2"/>
        <v>0</v>
      </c>
      <c r="AI18" s="36">
        <f t="shared" si="2"/>
        <v>0</v>
      </c>
      <c r="AJ18" s="36">
        <f t="shared" si="2"/>
        <v>0</v>
      </c>
      <c r="AK18" s="36">
        <f t="shared" si="2"/>
        <v>0</v>
      </c>
      <c r="AL18" s="36">
        <f t="shared" si="2"/>
        <v>0</v>
      </c>
      <c r="AM18" s="36">
        <f t="shared" si="2"/>
        <v>0</v>
      </c>
      <c r="AN18" s="36">
        <f t="shared" si="2"/>
        <v>0</v>
      </c>
      <c r="AO18" s="36">
        <f t="shared" si="2"/>
        <v>41.986999999999995</v>
      </c>
      <c r="AP18" s="36">
        <f t="shared" si="2"/>
        <v>1.4700000000000002</v>
      </c>
      <c r="AQ18" s="36">
        <f t="shared" si="2"/>
        <v>0</v>
      </c>
      <c r="AR18" s="36">
        <f t="shared" si="2"/>
        <v>3.4</v>
      </c>
      <c r="AS18" s="36">
        <f t="shared" si="2"/>
        <v>0</v>
      </c>
      <c r="AT18" s="36">
        <f t="shared" si="2"/>
        <v>0</v>
      </c>
    </row>
    <row r="19" spans="1:46" ht="63" x14ac:dyDescent="0.25">
      <c r="A19" s="8" t="s">
        <v>23</v>
      </c>
      <c r="B19" s="9" t="s">
        <v>24</v>
      </c>
      <c r="C19" s="10" t="s">
        <v>17</v>
      </c>
      <c r="D19" s="36">
        <f t="shared" ref="D19:AT19" si="3">D70</f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 t="shared" si="3"/>
        <v>0</v>
      </c>
      <c r="AI19" s="36">
        <f t="shared" si="3"/>
        <v>0</v>
      </c>
      <c r="AJ19" s="36">
        <f t="shared" si="3"/>
        <v>0</v>
      </c>
      <c r="AK19" s="36">
        <f t="shared" si="3"/>
        <v>0</v>
      </c>
      <c r="AL19" s="36">
        <f t="shared" si="3"/>
        <v>0</v>
      </c>
      <c r="AM19" s="36">
        <f t="shared" si="3"/>
        <v>0</v>
      </c>
      <c r="AN19" s="36">
        <f t="shared" si="3"/>
        <v>0</v>
      </c>
      <c r="AO19" s="36">
        <f t="shared" si="3"/>
        <v>0</v>
      </c>
      <c r="AP19" s="36">
        <f t="shared" si="3"/>
        <v>0</v>
      </c>
      <c r="AQ19" s="36">
        <f t="shared" si="3"/>
        <v>0</v>
      </c>
      <c r="AR19" s="36">
        <f t="shared" si="3"/>
        <v>0</v>
      </c>
      <c r="AS19" s="36">
        <f t="shared" si="3"/>
        <v>0</v>
      </c>
      <c r="AT19" s="36">
        <f t="shared" si="3"/>
        <v>0</v>
      </c>
    </row>
    <row r="20" spans="1:46" ht="31.5" x14ac:dyDescent="0.25">
      <c r="A20" s="8" t="s">
        <v>25</v>
      </c>
      <c r="B20" s="9" t="s">
        <v>26</v>
      </c>
      <c r="C20" s="10" t="s">
        <v>17</v>
      </c>
      <c r="D20" s="36">
        <f t="shared" ref="D20:S22" si="4">D73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  <c r="Q20" s="36">
        <f t="shared" si="4"/>
        <v>0</v>
      </c>
      <c r="R20" s="36">
        <f t="shared" si="4"/>
        <v>0</v>
      </c>
      <c r="S20" s="36">
        <f t="shared" si="4"/>
        <v>0</v>
      </c>
      <c r="T20" s="36">
        <f t="shared" ref="T20:AI22" si="5">T73</f>
        <v>0</v>
      </c>
      <c r="U20" s="36">
        <f t="shared" si="5"/>
        <v>0</v>
      </c>
      <c r="V20" s="36">
        <f t="shared" si="5"/>
        <v>0</v>
      </c>
      <c r="W20" s="36">
        <f t="shared" si="5"/>
        <v>0</v>
      </c>
      <c r="X20" s="36">
        <f t="shared" si="5"/>
        <v>0</v>
      </c>
      <c r="Y20" s="36">
        <f t="shared" si="5"/>
        <v>0</v>
      </c>
      <c r="Z20" s="36">
        <f t="shared" si="5"/>
        <v>0</v>
      </c>
      <c r="AA20" s="36">
        <f t="shared" si="5"/>
        <v>0</v>
      </c>
      <c r="AB20" s="36">
        <f t="shared" si="5"/>
        <v>0</v>
      </c>
      <c r="AC20" s="36">
        <f t="shared" si="5"/>
        <v>0</v>
      </c>
      <c r="AD20" s="36">
        <f t="shared" si="5"/>
        <v>0</v>
      </c>
      <c r="AE20" s="36">
        <f t="shared" si="5"/>
        <v>0</v>
      </c>
      <c r="AF20" s="36">
        <f t="shared" si="5"/>
        <v>0</v>
      </c>
      <c r="AG20" s="36">
        <f t="shared" si="5"/>
        <v>0</v>
      </c>
      <c r="AH20" s="36">
        <f t="shared" si="5"/>
        <v>0</v>
      </c>
      <c r="AI20" s="36">
        <f t="shared" si="5"/>
        <v>0</v>
      </c>
      <c r="AJ20" s="36">
        <f t="shared" ref="AJ20:AT22" si="6">AJ73</f>
        <v>0</v>
      </c>
      <c r="AK20" s="36">
        <f t="shared" si="6"/>
        <v>0</v>
      </c>
      <c r="AL20" s="36">
        <f t="shared" si="6"/>
        <v>0</v>
      </c>
      <c r="AM20" s="36">
        <f t="shared" si="6"/>
        <v>0</v>
      </c>
      <c r="AN20" s="36">
        <f t="shared" si="6"/>
        <v>0</v>
      </c>
      <c r="AO20" s="36">
        <f t="shared" si="6"/>
        <v>0</v>
      </c>
      <c r="AP20" s="36">
        <f t="shared" si="6"/>
        <v>0</v>
      </c>
      <c r="AQ20" s="36">
        <f t="shared" si="6"/>
        <v>0</v>
      </c>
      <c r="AR20" s="36">
        <f t="shared" si="6"/>
        <v>0</v>
      </c>
      <c r="AS20" s="36">
        <f t="shared" si="6"/>
        <v>0</v>
      </c>
      <c r="AT20" s="36">
        <f t="shared" si="6"/>
        <v>0</v>
      </c>
    </row>
    <row r="21" spans="1:46" ht="31.5" x14ac:dyDescent="0.25">
      <c r="A21" s="8" t="s">
        <v>27</v>
      </c>
      <c r="B21" s="9" t="s">
        <v>28</v>
      </c>
      <c r="C21" s="10" t="s">
        <v>17</v>
      </c>
      <c r="D21" s="36">
        <f t="shared" si="4"/>
        <v>0</v>
      </c>
      <c r="E21" s="36">
        <f t="shared" si="4"/>
        <v>0</v>
      </c>
      <c r="F21" s="36">
        <f t="shared" si="4"/>
        <v>0</v>
      </c>
      <c r="G21" s="36">
        <f t="shared" si="4"/>
        <v>0</v>
      </c>
      <c r="H21" s="36">
        <f t="shared" si="4"/>
        <v>0</v>
      </c>
      <c r="I21" s="36">
        <f t="shared" si="4"/>
        <v>0</v>
      </c>
      <c r="J21" s="36">
        <f t="shared" si="4"/>
        <v>0</v>
      </c>
      <c r="K21" s="36">
        <f t="shared" si="4"/>
        <v>0</v>
      </c>
      <c r="L21" s="36">
        <f t="shared" si="4"/>
        <v>0</v>
      </c>
      <c r="M21" s="36">
        <f t="shared" si="4"/>
        <v>0</v>
      </c>
      <c r="N21" s="36">
        <f t="shared" si="4"/>
        <v>0</v>
      </c>
      <c r="O21" s="36">
        <f t="shared" si="4"/>
        <v>0</v>
      </c>
      <c r="P21" s="36">
        <f t="shared" si="4"/>
        <v>0</v>
      </c>
      <c r="Q21" s="36">
        <f t="shared" si="4"/>
        <v>0</v>
      </c>
      <c r="R21" s="36">
        <f t="shared" si="4"/>
        <v>0</v>
      </c>
      <c r="S21" s="36">
        <f t="shared" si="4"/>
        <v>0</v>
      </c>
      <c r="T21" s="36">
        <f t="shared" si="5"/>
        <v>0</v>
      </c>
      <c r="U21" s="36">
        <f t="shared" si="5"/>
        <v>0</v>
      </c>
      <c r="V21" s="36">
        <f t="shared" si="5"/>
        <v>0</v>
      </c>
      <c r="W21" s="36">
        <f t="shared" si="5"/>
        <v>0</v>
      </c>
      <c r="X21" s="36">
        <f t="shared" si="5"/>
        <v>0</v>
      </c>
      <c r="Y21" s="36">
        <f t="shared" si="5"/>
        <v>0</v>
      </c>
      <c r="Z21" s="36">
        <f t="shared" si="5"/>
        <v>0</v>
      </c>
      <c r="AA21" s="36">
        <f t="shared" si="5"/>
        <v>0</v>
      </c>
      <c r="AB21" s="36">
        <f t="shared" si="5"/>
        <v>0</v>
      </c>
      <c r="AC21" s="36">
        <f t="shared" si="5"/>
        <v>0</v>
      </c>
      <c r="AD21" s="36">
        <f t="shared" si="5"/>
        <v>0</v>
      </c>
      <c r="AE21" s="36">
        <f t="shared" si="5"/>
        <v>0</v>
      </c>
      <c r="AF21" s="36">
        <f t="shared" si="5"/>
        <v>0</v>
      </c>
      <c r="AG21" s="36">
        <f t="shared" si="5"/>
        <v>0</v>
      </c>
      <c r="AH21" s="36">
        <f t="shared" si="5"/>
        <v>0</v>
      </c>
      <c r="AI21" s="36">
        <f t="shared" si="5"/>
        <v>0</v>
      </c>
      <c r="AJ21" s="36">
        <f t="shared" si="6"/>
        <v>0</v>
      </c>
      <c r="AK21" s="36">
        <f t="shared" si="6"/>
        <v>0</v>
      </c>
      <c r="AL21" s="36">
        <f t="shared" si="6"/>
        <v>0</v>
      </c>
      <c r="AM21" s="36">
        <f t="shared" si="6"/>
        <v>0</v>
      </c>
      <c r="AN21" s="36">
        <f t="shared" si="6"/>
        <v>0</v>
      </c>
      <c r="AO21" s="36">
        <f t="shared" si="6"/>
        <v>0</v>
      </c>
      <c r="AP21" s="36">
        <f t="shared" si="6"/>
        <v>0</v>
      </c>
      <c r="AQ21" s="36">
        <f t="shared" si="6"/>
        <v>0</v>
      </c>
      <c r="AR21" s="36">
        <f t="shared" si="6"/>
        <v>0</v>
      </c>
      <c r="AS21" s="36">
        <f t="shared" si="6"/>
        <v>0</v>
      </c>
      <c r="AT21" s="36">
        <f t="shared" si="6"/>
        <v>0</v>
      </c>
    </row>
    <row r="22" spans="1:46" ht="15.75" x14ac:dyDescent="0.25">
      <c r="A22" s="8" t="s">
        <v>29</v>
      </c>
      <c r="B22" s="12" t="s">
        <v>30</v>
      </c>
      <c r="C22" s="10" t="s">
        <v>17</v>
      </c>
      <c r="D22" s="36">
        <f t="shared" si="4"/>
        <v>0</v>
      </c>
      <c r="E22" s="36">
        <f t="shared" si="4"/>
        <v>0</v>
      </c>
      <c r="F22" s="36">
        <f t="shared" si="4"/>
        <v>0</v>
      </c>
      <c r="G22" s="36">
        <f t="shared" si="4"/>
        <v>0</v>
      </c>
      <c r="H22" s="36">
        <f t="shared" si="4"/>
        <v>0</v>
      </c>
      <c r="I22" s="36">
        <f t="shared" si="4"/>
        <v>0</v>
      </c>
      <c r="J22" s="36">
        <f t="shared" si="4"/>
        <v>0</v>
      </c>
      <c r="K22" s="36">
        <f t="shared" si="4"/>
        <v>0</v>
      </c>
      <c r="L22" s="36">
        <f t="shared" si="4"/>
        <v>0</v>
      </c>
      <c r="M22" s="36">
        <f t="shared" si="4"/>
        <v>0</v>
      </c>
      <c r="N22" s="36">
        <f t="shared" si="4"/>
        <v>0</v>
      </c>
      <c r="O22" s="36">
        <f t="shared" si="4"/>
        <v>0</v>
      </c>
      <c r="P22" s="36">
        <f t="shared" si="4"/>
        <v>0</v>
      </c>
      <c r="Q22" s="36">
        <f t="shared" si="4"/>
        <v>0</v>
      </c>
      <c r="R22" s="36">
        <f t="shared" si="4"/>
        <v>0</v>
      </c>
      <c r="S22" s="36">
        <f t="shared" si="4"/>
        <v>0</v>
      </c>
      <c r="T22" s="36">
        <f t="shared" si="5"/>
        <v>0</v>
      </c>
      <c r="U22" s="36">
        <f t="shared" si="5"/>
        <v>0</v>
      </c>
      <c r="V22" s="36">
        <f t="shared" si="5"/>
        <v>0</v>
      </c>
      <c r="W22" s="36">
        <f t="shared" si="5"/>
        <v>0</v>
      </c>
      <c r="X22" s="36">
        <f t="shared" si="5"/>
        <v>0</v>
      </c>
      <c r="Y22" s="36">
        <f t="shared" si="5"/>
        <v>0</v>
      </c>
      <c r="Z22" s="36">
        <f t="shared" si="5"/>
        <v>0</v>
      </c>
      <c r="AA22" s="36">
        <f t="shared" si="5"/>
        <v>0</v>
      </c>
      <c r="AB22" s="36">
        <f t="shared" si="5"/>
        <v>0</v>
      </c>
      <c r="AC22" s="36">
        <f t="shared" si="5"/>
        <v>0</v>
      </c>
      <c r="AD22" s="36">
        <f t="shared" si="5"/>
        <v>0</v>
      </c>
      <c r="AE22" s="36">
        <f t="shared" si="5"/>
        <v>0</v>
      </c>
      <c r="AF22" s="36">
        <f t="shared" si="5"/>
        <v>0</v>
      </c>
      <c r="AG22" s="36">
        <f t="shared" si="5"/>
        <v>0</v>
      </c>
      <c r="AH22" s="36">
        <f t="shared" si="5"/>
        <v>0</v>
      </c>
      <c r="AI22" s="36">
        <f t="shared" si="5"/>
        <v>0</v>
      </c>
      <c r="AJ22" s="36">
        <f t="shared" si="6"/>
        <v>0</v>
      </c>
      <c r="AK22" s="36">
        <f t="shared" si="6"/>
        <v>0</v>
      </c>
      <c r="AL22" s="36">
        <f t="shared" si="6"/>
        <v>0</v>
      </c>
      <c r="AM22" s="36">
        <f t="shared" si="6"/>
        <v>0</v>
      </c>
      <c r="AN22" s="36">
        <f t="shared" si="6"/>
        <v>0</v>
      </c>
      <c r="AO22" s="36">
        <f t="shared" si="6"/>
        <v>0</v>
      </c>
      <c r="AP22" s="36">
        <f t="shared" si="6"/>
        <v>0</v>
      </c>
      <c r="AQ22" s="36">
        <f t="shared" si="6"/>
        <v>0</v>
      </c>
      <c r="AR22" s="36">
        <f t="shared" si="6"/>
        <v>0</v>
      </c>
      <c r="AS22" s="36">
        <f t="shared" si="6"/>
        <v>0</v>
      </c>
      <c r="AT22" s="36">
        <f t="shared" si="6"/>
        <v>0</v>
      </c>
    </row>
    <row r="23" spans="1:46" ht="15.75" x14ac:dyDescent="0.25">
      <c r="A23" s="13" t="s">
        <v>31</v>
      </c>
      <c r="B23" s="14" t="s">
        <v>32</v>
      </c>
      <c r="C23" s="15" t="s">
        <v>17</v>
      </c>
      <c r="D23" s="35">
        <f t="shared" ref="D23:AT23" si="7">SUM(D24,D44,D70,D73,D74,D75)</f>
        <v>67.724999999999994</v>
      </c>
      <c r="E23" s="35">
        <f t="shared" si="7"/>
        <v>0</v>
      </c>
      <c r="F23" s="35">
        <f t="shared" si="7"/>
        <v>0</v>
      </c>
      <c r="G23" s="35">
        <f t="shared" si="7"/>
        <v>0</v>
      </c>
      <c r="H23" s="35">
        <f t="shared" si="7"/>
        <v>0</v>
      </c>
      <c r="I23" s="35">
        <f t="shared" si="7"/>
        <v>0</v>
      </c>
      <c r="J23" s="35">
        <f t="shared" si="7"/>
        <v>0</v>
      </c>
      <c r="K23" s="35">
        <f t="shared" si="7"/>
        <v>0</v>
      </c>
      <c r="L23" s="35">
        <f t="shared" si="7"/>
        <v>0</v>
      </c>
      <c r="M23" s="35">
        <f t="shared" si="7"/>
        <v>27.637</v>
      </c>
      <c r="N23" s="35">
        <f t="shared" si="7"/>
        <v>1.07</v>
      </c>
      <c r="O23" s="35">
        <f t="shared" si="7"/>
        <v>0</v>
      </c>
      <c r="P23" s="35">
        <f t="shared" si="7"/>
        <v>1.9</v>
      </c>
      <c r="Q23" s="35">
        <f t="shared" si="7"/>
        <v>0</v>
      </c>
      <c r="R23" s="35">
        <f t="shared" si="7"/>
        <v>0</v>
      </c>
      <c r="S23" s="35">
        <f t="shared" si="7"/>
        <v>0</v>
      </c>
      <c r="T23" s="35">
        <f t="shared" si="7"/>
        <v>0</v>
      </c>
      <c r="U23" s="35">
        <f t="shared" si="7"/>
        <v>0</v>
      </c>
      <c r="V23" s="35">
        <f t="shared" si="7"/>
        <v>0</v>
      </c>
      <c r="W23" s="35">
        <f t="shared" si="7"/>
        <v>0</v>
      </c>
      <c r="X23" s="35">
        <f t="shared" si="7"/>
        <v>0</v>
      </c>
      <c r="Y23" s="35">
        <f t="shared" si="7"/>
        <v>0</v>
      </c>
      <c r="Z23" s="35">
        <f t="shared" si="7"/>
        <v>0</v>
      </c>
      <c r="AA23" s="35">
        <f t="shared" si="7"/>
        <v>14.35</v>
      </c>
      <c r="AB23" s="35">
        <f t="shared" si="7"/>
        <v>0.4</v>
      </c>
      <c r="AC23" s="35">
        <f t="shared" si="7"/>
        <v>0</v>
      </c>
      <c r="AD23" s="35">
        <f t="shared" si="7"/>
        <v>1.5</v>
      </c>
      <c r="AE23" s="35">
        <f t="shared" si="7"/>
        <v>0</v>
      </c>
      <c r="AF23" s="35">
        <f t="shared" si="7"/>
        <v>0</v>
      </c>
      <c r="AG23" s="35">
        <f t="shared" si="7"/>
        <v>0</v>
      </c>
      <c r="AH23" s="35">
        <f t="shared" si="7"/>
        <v>0</v>
      </c>
      <c r="AI23" s="35">
        <f t="shared" si="7"/>
        <v>0</v>
      </c>
      <c r="AJ23" s="35">
        <f t="shared" si="7"/>
        <v>0</v>
      </c>
      <c r="AK23" s="35">
        <f t="shared" si="7"/>
        <v>0</v>
      </c>
      <c r="AL23" s="35">
        <f t="shared" si="7"/>
        <v>0</v>
      </c>
      <c r="AM23" s="35">
        <f t="shared" si="7"/>
        <v>0</v>
      </c>
      <c r="AN23" s="35">
        <f t="shared" si="7"/>
        <v>0</v>
      </c>
      <c r="AO23" s="35">
        <f t="shared" si="7"/>
        <v>41.986999999999995</v>
      </c>
      <c r="AP23" s="35">
        <f t="shared" si="7"/>
        <v>1.4700000000000002</v>
      </c>
      <c r="AQ23" s="35">
        <f t="shared" si="7"/>
        <v>0</v>
      </c>
      <c r="AR23" s="35">
        <f t="shared" si="7"/>
        <v>3.4</v>
      </c>
      <c r="AS23" s="35">
        <f t="shared" si="7"/>
        <v>0</v>
      </c>
      <c r="AT23" s="35">
        <f t="shared" si="7"/>
        <v>0</v>
      </c>
    </row>
    <row r="24" spans="1:46" ht="31.5" x14ac:dyDescent="0.25">
      <c r="A24" s="16" t="s">
        <v>33</v>
      </c>
      <c r="B24" s="17" t="s">
        <v>34</v>
      </c>
      <c r="C24" s="18" t="s">
        <v>17</v>
      </c>
      <c r="D24" s="37">
        <f t="shared" ref="D24:AT24" si="8">SUM(D25,D29,D32,D41)</f>
        <v>0</v>
      </c>
      <c r="E24" s="37">
        <f t="shared" si="8"/>
        <v>0</v>
      </c>
      <c r="F24" s="37">
        <f t="shared" si="8"/>
        <v>0</v>
      </c>
      <c r="G24" s="37">
        <f t="shared" si="8"/>
        <v>0</v>
      </c>
      <c r="H24" s="37">
        <f t="shared" si="8"/>
        <v>0</v>
      </c>
      <c r="I24" s="37">
        <f t="shared" si="8"/>
        <v>0</v>
      </c>
      <c r="J24" s="37">
        <f t="shared" si="8"/>
        <v>0</v>
      </c>
      <c r="K24" s="37">
        <f t="shared" si="8"/>
        <v>0</v>
      </c>
      <c r="L24" s="37">
        <f t="shared" si="8"/>
        <v>0</v>
      </c>
      <c r="M24" s="37">
        <f t="shared" si="8"/>
        <v>0</v>
      </c>
      <c r="N24" s="37">
        <f t="shared" si="8"/>
        <v>0</v>
      </c>
      <c r="O24" s="37">
        <f t="shared" si="8"/>
        <v>0</v>
      </c>
      <c r="P24" s="37">
        <f t="shared" si="8"/>
        <v>0</v>
      </c>
      <c r="Q24" s="37">
        <f t="shared" si="8"/>
        <v>0</v>
      </c>
      <c r="R24" s="37">
        <f t="shared" si="8"/>
        <v>0</v>
      </c>
      <c r="S24" s="37">
        <f t="shared" si="8"/>
        <v>0</v>
      </c>
      <c r="T24" s="37">
        <f t="shared" si="8"/>
        <v>0</v>
      </c>
      <c r="U24" s="37">
        <f t="shared" si="8"/>
        <v>0</v>
      </c>
      <c r="V24" s="37">
        <f t="shared" si="8"/>
        <v>0</v>
      </c>
      <c r="W24" s="37">
        <f t="shared" si="8"/>
        <v>0</v>
      </c>
      <c r="X24" s="37">
        <f t="shared" si="8"/>
        <v>0</v>
      </c>
      <c r="Y24" s="37">
        <f t="shared" si="8"/>
        <v>0</v>
      </c>
      <c r="Z24" s="37">
        <f t="shared" si="8"/>
        <v>0</v>
      </c>
      <c r="AA24" s="37">
        <f t="shared" si="8"/>
        <v>0</v>
      </c>
      <c r="AB24" s="37">
        <f t="shared" si="8"/>
        <v>0</v>
      </c>
      <c r="AC24" s="37">
        <f t="shared" si="8"/>
        <v>0</v>
      </c>
      <c r="AD24" s="37">
        <f t="shared" si="8"/>
        <v>0</v>
      </c>
      <c r="AE24" s="37">
        <f t="shared" si="8"/>
        <v>0</v>
      </c>
      <c r="AF24" s="37">
        <f t="shared" si="8"/>
        <v>0</v>
      </c>
      <c r="AG24" s="37">
        <f t="shared" si="8"/>
        <v>0</v>
      </c>
      <c r="AH24" s="37">
        <f t="shared" si="8"/>
        <v>0</v>
      </c>
      <c r="AI24" s="37">
        <f t="shared" si="8"/>
        <v>0</v>
      </c>
      <c r="AJ24" s="37">
        <f t="shared" si="8"/>
        <v>0</v>
      </c>
      <c r="AK24" s="37">
        <f t="shared" si="8"/>
        <v>0</v>
      </c>
      <c r="AL24" s="37">
        <f t="shared" si="8"/>
        <v>0</v>
      </c>
      <c r="AM24" s="37">
        <f t="shared" si="8"/>
        <v>0</v>
      </c>
      <c r="AN24" s="37">
        <f t="shared" si="8"/>
        <v>0</v>
      </c>
      <c r="AO24" s="37">
        <f t="shared" si="8"/>
        <v>0</v>
      </c>
      <c r="AP24" s="37">
        <f t="shared" si="8"/>
        <v>0</v>
      </c>
      <c r="AQ24" s="37">
        <f t="shared" si="8"/>
        <v>0</v>
      </c>
      <c r="AR24" s="37">
        <f t="shared" si="8"/>
        <v>0</v>
      </c>
      <c r="AS24" s="37">
        <f t="shared" si="8"/>
        <v>0</v>
      </c>
      <c r="AT24" s="37">
        <f t="shared" si="8"/>
        <v>0</v>
      </c>
    </row>
    <row r="25" spans="1:46" ht="47.25" x14ac:dyDescent="0.25">
      <c r="A25" s="19" t="s">
        <v>35</v>
      </c>
      <c r="B25" s="20" t="s">
        <v>36</v>
      </c>
      <c r="C25" s="21" t="s">
        <v>17</v>
      </c>
      <c r="D25" s="38">
        <f t="shared" ref="D25:AT25" si="9">SUM(D26:D28)</f>
        <v>0</v>
      </c>
      <c r="E25" s="38">
        <f t="shared" si="9"/>
        <v>0</v>
      </c>
      <c r="F25" s="38">
        <f t="shared" si="9"/>
        <v>0</v>
      </c>
      <c r="G25" s="38">
        <f t="shared" si="9"/>
        <v>0</v>
      </c>
      <c r="H25" s="38">
        <f t="shared" si="9"/>
        <v>0</v>
      </c>
      <c r="I25" s="38">
        <f t="shared" si="9"/>
        <v>0</v>
      </c>
      <c r="J25" s="38">
        <f t="shared" si="9"/>
        <v>0</v>
      </c>
      <c r="K25" s="38">
        <f t="shared" si="9"/>
        <v>0</v>
      </c>
      <c r="L25" s="38">
        <f t="shared" si="9"/>
        <v>0</v>
      </c>
      <c r="M25" s="38">
        <f t="shared" si="9"/>
        <v>0</v>
      </c>
      <c r="N25" s="38">
        <f t="shared" si="9"/>
        <v>0</v>
      </c>
      <c r="O25" s="38">
        <f t="shared" si="9"/>
        <v>0</v>
      </c>
      <c r="P25" s="38">
        <f t="shared" si="9"/>
        <v>0</v>
      </c>
      <c r="Q25" s="38">
        <f t="shared" si="9"/>
        <v>0</v>
      </c>
      <c r="R25" s="38">
        <f t="shared" si="9"/>
        <v>0</v>
      </c>
      <c r="S25" s="38">
        <f t="shared" si="9"/>
        <v>0</v>
      </c>
      <c r="T25" s="38">
        <f t="shared" si="9"/>
        <v>0</v>
      </c>
      <c r="U25" s="38">
        <f t="shared" si="9"/>
        <v>0</v>
      </c>
      <c r="V25" s="38">
        <f t="shared" si="9"/>
        <v>0</v>
      </c>
      <c r="W25" s="38">
        <f t="shared" si="9"/>
        <v>0</v>
      </c>
      <c r="X25" s="38">
        <f t="shared" si="9"/>
        <v>0</v>
      </c>
      <c r="Y25" s="38">
        <f t="shared" si="9"/>
        <v>0</v>
      </c>
      <c r="Z25" s="38">
        <f t="shared" si="9"/>
        <v>0</v>
      </c>
      <c r="AA25" s="38">
        <f t="shared" si="9"/>
        <v>0</v>
      </c>
      <c r="AB25" s="38">
        <f t="shared" si="9"/>
        <v>0</v>
      </c>
      <c r="AC25" s="38">
        <f t="shared" si="9"/>
        <v>0</v>
      </c>
      <c r="AD25" s="38">
        <f t="shared" si="9"/>
        <v>0</v>
      </c>
      <c r="AE25" s="38">
        <f t="shared" si="9"/>
        <v>0</v>
      </c>
      <c r="AF25" s="38">
        <f t="shared" si="9"/>
        <v>0</v>
      </c>
      <c r="AG25" s="38">
        <f t="shared" si="9"/>
        <v>0</v>
      </c>
      <c r="AH25" s="38">
        <f t="shared" si="9"/>
        <v>0</v>
      </c>
      <c r="AI25" s="38">
        <f t="shared" si="9"/>
        <v>0</v>
      </c>
      <c r="AJ25" s="38">
        <f t="shared" si="9"/>
        <v>0</v>
      </c>
      <c r="AK25" s="38">
        <f t="shared" si="9"/>
        <v>0</v>
      </c>
      <c r="AL25" s="38">
        <f t="shared" si="9"/>
        <v>0</v>
      </c>
      <c r="AM25" s="38">
        <f t="shared" si="9"/>
        <v>0</v>
      </c>
      <c r="AN25" s="38">
        <f t="shared" si="9"/>
        <v>0</v>
      </c>
      <c r="AO25" s="38">
        <f t="shared" si="9"/>
        <v>0</v>
      </c>
      <c r="AP25" s="38">
        <f t="shared" si="9"/>
        <v>0</v>
      </c>
      <c r="AQ25" s="38">
        <f t="shared" si="9"/>
        <v>0</v>
      </c>
      <c r="AR25" s="38">
        <f t="shared" si="9"/>
        <v>0</v>
      </c>
      <c r="AS25" s="38">
        <f t="shared" si="9"/>
        <v>0</v>
      </c>
      <c r="AT25" s="38">
        <f t="shared" si="9"/>
        <v>0</v>
      </c>
    </row>
    <row r="26" spans="1:46" ht="63" x14ac:dyDescent="0.25">
      <c r="A26" s="8" t="s">
        <v>37</v>
      </c>
      <c r="B26" s="9" t="s">
        <v>38</v>
      </c>
      <c r="C26" s="10" t="s">
        <v>17</v>
      </c>
      <c r="D26" s="36" t="s">
        <v>18</v>
      </c>
      <c r="E26" s="36" t="s">
        <v>18</v>
      </c>
      <c r="F26" s="36" t="s">
        <v>18</v>
      </c>
      <c r="G26" s="36" t="s">
        <v>18</v>
      </c>
      <c r="H26" s="36" t="s">
        <v>18</v>
      </c>
      <c r="I26" s="36" t="s">
        <v>18</v>
      </c>
      <c r="J26" s="36" t="s">
        <v>18</v>
      </c>
      <c r="K26" s="36" t="s">
        <v>18</v>
      </c>
      <c r="L26" s="36" t="s">
        <v>18</v>
      </c>
      <c r="M26" s="36" t="s">
        <v>18</v>
      </c>
      <c r="N26" s="36" t="s">
        <v>18</v>
      </c>
      <c r="O26" s="36" t="s">
        <v>18</v>
      </c>
      <c r="P26" s="36" t="s">
        <v>18</v>
      </c>
      <c r="Q26" s="36" t="s">
        <v>18</v>
      </c>
      <c r="R26" s="36" t="s">
        <v>18</v>
      </c>
      <c r="S26" s="36" t="s">
        <v>18</v>
      </c>
      <c r="T26" s="36" t="s">
        <v>18</v>
      </c>
      <c r="U26" s="36" t="s">
        <v>18</v>
      </c>
      <c r="V26" s="36" t="s">
        <v>18</v>
      </c>
      <c r="W26" s="36" t="s">
        <v>18</v>
      </c>
      <c r="X26" s="36" t="s">
        <v>18</v>
      </c>
      <c r="Y26" s="36" t="s">
        <v>18</v>
      </c>
      <c r="Z26" s="36" t="s">
        <v>18</v>
      </c>
      <c r="AA26" s="36" t="s">
        <v>18</v>
      </c>
      <c r="AB26" s="36" t="s">
        <v>18</v>
      </c>
      <c r="AC26" s="36" t="s">
        <v>18</v>
      </c>
      <c r="AD26" s="36" t="s">
        <v>18</v>
      </c>
      <c r="AE26" s="36" t="s">
        <v>18</v>
      </c>
      <c r="AF26" s="36" t="s">
        <v>18</v>
      </c>
      <c r="AG26" s="36" t="s">
        <v>18</v>
      </c>
      <c r="AH26" s="36" t="s">
        <v>18</v>
      </c>
      <c r="AI26" s="36" t="s">
        <v>18</v>
      </c>
      <c r="AJ26" s="36" t="s">
        <v>18</v>
      </c>
      <c r="AK26" s="36" t="s">
        <v>18</v>
      </c>
      <c r="AL26" s="36" t="s">
        <v>18</v>
      </c>
      <c r="AM26" s="36" t="s">
        <v>18</v>
      </c>
      <c r="AN26" s="36" t="s">
        <v>18</v>
      </c>
      <c r="AO26" s="36" t="s">
        <v>18</v>
      </c>
      <c r="AP26" s="36" t="s">
        <v>18</v>
      </c>
      <c r="AQ26" s="36" t="s">
        <v>18</v>
      </c>
      <c r="AR26" s="36" t="s">
        <v>18</v>
      </c>
      <c r="AS26" s="36" t="s">
        <v>18</v>
      </c>
      <c r="AT26" s="36" t="s">
        <v>18</v>
      </c>
    </row>
    <row r="27" spans="1:46" ht="63" x14ac:dyDescent="0.25">
      <c r="A27" s="8" t="s">
        <v>39</v>
      </c>
      <c r="B27" s="9" t="s">
        <v>40</v>
      </c>
      <c r="C27" s="10" t="s">
        <v>17</v>
      </c>
      <c r="D27" s="36" t="s">
        <v>18</v>
      </c>
      <c r="E27" s="36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  <c r="T27" s="36" t="s">
        <v>18</v>
      </c>
      <c r="U27" s="36" t="s">
        <v>18</v>
      </c>
      <c r="V27" s="36" t="s">
        <v>18</v>
      </c>
      <c r="W27" s="36" t="s">
        <v>18</v>
      </c>
      <c r="X27" s="36" t="s">
        <v>18</v>
      </c>
      <c r="Y27" s="36" t="s">
        <v>18</v>
      </c>
      <c r="Z27" s="36" t="s">
        <v>18</v>
      </c>
      <c r="AA27" s="36" t="s">
        <v>18</v>
      </c>
      <c r="AB27" s="36" t="s">
        <v>18</v>
      </c>
      <c r="AC27" s="36" t="s">
        <v>18</v>
      </c>
      <c r="AD27" s="36" t="s">
        <v>18</v>
      </c>
      <c r="AE27" s="36" t="s">
        <v>18</v>
      </c>
      <c r="AF27" s="36" t="s">
        <v>18</v>
      </c>
      <c r="AG27" s="36" t="s">
        <v>18</v>
      </c>
      <c r="AH27" s="36" t="s">
        <v>18</v>
      </c>
      <c r="AI27" s="36" t="s">
        <v>18</v>
      </c>
      <c r="AJ27" s="36" t="s">
        <v>18</v>
      </c>
      <c r="AK27" s="36" t="s">
        <v>18</v>
      </c>
      <c r="AL27" s="36" t="s">
        <v>18</v>
      </c>
      <c r="AM27" s="36" t="s">
        <v>18</v>
      </c>
      <c r="AN27" s="36" t="s">
        <v>18</v>
      </c>
      <c r="AO27" s="36" t="s">
        <v>18</v>
      </c>
      <c r="AP27" s="36" t="s">
        <v>18</v>
      </c>
      <c r="AQ27" s="36" t="s">
        <v>18</v>
      </c>
      <c r="AR27" s="36" t="s">
        <v>18</v>
      </c>
      <c r="AS27" s="36" t="s">
        <v>18</v>
      </c>
      <c r="AT27" s="36" t="s">
        <v>18</v>
      </c>
    </row>
    <row r="28" spans="1:46" ht="47.25" x14ac:dyDescent="0.25">
      <c r="A28" s="8" t="s">
        <v>41</v>
      </c>
      <c r="B28" s="9" t="s">
        <v>42</v>
      </c>
      <c r="C28" s="10" t="s">
        <v>17</v>
      </c>
      <c r="D28" s="36" t="s">
        <v>18</v>
      </c>
      <c r="E28" s="36" t="s">
        <v>18</v>
      </c>
      <c r="F28" s="36" t="s">
        <v>18</v>
      </c>
      <c r="G28" s="36" t="s">
        <v>18</v>
      </c>
      <c r="H28" s="36" t="s">
        <v>18</v>
      </c>
      <c r="I28" s="36" t="s">
        <v>18</v>
      </c>
      <c r="J28" s="36" t="s">
        <v>18</v>
      </c>
      <c r="K28" s="36" t="s">
        <v>18</v>
      </c>
      <c r="L28" s="36" t="s">
        <v>18</v>
      </c>
      <c r="M28" s="36" t="s">
        <v>18</v>
      </c>
      <c r="N28" s="36" t="s">
        <v>18</v>
      </c>
      <c r="O28" s="36" t="s">
        <v>18</v>
      </c>
      <c r="P28" s="36" t="s">
        <v>18</v>
      </c>
      <c r="Q28" s="36" t="s">
        <v>18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Y28" s="36" t="s">
        <v>18</v>
      </c>
      <c r="Z28" s="36" t="s">
        <v>18</v>
      </c>
      <c r="AA28" s="36" t="s">
        <v>18</v>
      </c>
      <c r="AB28" s="36" t="s">
        <v>18</v>
      </c>
      <c r="AC28" s="36" t="s">
        <v>18</v>
      </c>
      <c r="AD28" s="36" t="s">
        <v>18</v>
      </c>
      <c r="AE28" s="36" t="s">
        <v>18</v>
      </c>
      <c r="AF28" s="36" t="s">
        <v>18</v>
      </c>
      <c r="AG28" s="36" t="s">
        <v>18</v>
      </c>
      <c r="AH28" s="36" t="s">
        <v>18</v>
      </c>
      <c r="AI28" s="36" t="s">
        <v>18</v>
      </c>
      <c r="AJ28" s="36" t="s">
        <v>18</v>
      </c>
      <c r="AK28" s="36" t="s">
        <v>18</v>
      </c>
      <c r="AL28" s="36" t="s">
        <v>18</v>
      </c>
      <c r="AM28" s="36" t="s">
        <v>18</v>
      </c>
      <c r="AN28" s="36" t="s">
        <v>18</v>
      </c>
      <c r="AO28" s="36" t="s">
        <v>18</v>
      </c>
      <c r="AP28" s="36" t="s">
        <v>18</v>
      </c>
      <c r="AQ28" s="36" t="s">
        <v>18</v>
      </c>
      <c r="AR28" s="36" t="s">
        <v>18</v>
      </c>
      <c r="AS28" s="36" t="s">
        <v>18</v>
      </c>
      <c r="AT28" s="36" t="s">
        <v>18</v>
      </c>
    </row>
    <row r="29" spans="1:46" ht="31.5" x14ac:dyDescent="0.25">
      <c r="A29" s="19" t="s">
        <v>43</v>
      </c>
      <c r="B29" s="20" t="s">
        <v>44</v>
      </c>
      <c r="C29" s="21" t="s">
        <v>17</v>
      </c>
      <c r="D29" s="38">
        <f t="shared" ref="D29:AT29" si="10">SUM(D30:D31)</f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8">
        <f t="shared" si="10"/>
        <v>0</v>
      </c>
      <c r="AG29" s="38">
        <f t="shared" si="10"/>
        <v>0</v>
      </c>
      <c r="AH29" s="38">
        <f t="shared" si="10"/>
        <v>0</v>
      </c>
      <c r="AI29" s="38">
        <f t="shared" si="10"/>
        <v>0</v>
      </c>
      <c r="AJ29" s="38">
        <f t="shared" si="10"/>
        <v>0</v>
      </c>
      <c r="AK29" s="38">
        <f t="shared" si="10"/>
        <v>0</v>
      </c>
      <c r="AL29" s="38">
        <f t="shared" si="10"/>
        <v>0</v>
      </c>
      <c r="AM29" s="38">
        <f t="shared" si="10"/>
        <v>0</v>
      </c>
      <c r="AN29" s="38">
        <f t="shared" si="10"/>
        <v>0</v>
      </c>
      <c r="AO29" s="38">
        <f t="shared" si="10"/>
        <v>0</v>
      </c>
      <c r="AP29" s="38">
        <f t="shared" si="10"/>
        <v>0</v>
      </c>
      <c r="AQ29" s="38">
        <f t="shared" si="10"/>
        <v>0</v>
      </c>
      <c r="AR29" s="38">
        <f t="shared" si="10"/>
        <v>0</v>
      </c>
      <c r="AS29" s="38">
        <f t="shared" si="10"/>
        <v>0</v>
      </c>
      <c r="AT29" s="38">
        <f t="shared" si="10"/>
        <v>0</v>
      </c>
    </row>
    <row r="30" spans="1:46" ht="63" x14ac:dyDescent="0.25">
      <c r="A30" s="8" t="s">
        <v>45</v>
      </c>
      <c r="B30" s="9" t="s">
        <v>46</v>
      </c>
      <c r="C30" s="10" t="s">
        <v>17</v>
      </c>
      <c r="D30" s="36" t="s">
        <v>18</v>
      </c>
      <c r="E30" s="36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  <c r="T30" s="36" t="s">
        <v>18</v>
      </c>
      <c r="U30" s="36" t="s">
        <v>18</v>
      </c>
      <c r="V30" s="36" t="s">
        <v>18</v>
      </c>
      <c r="W30" s="36" t="s">
        <v>18</v>
      </c>
      <c r="X30" s="36" t="s">
        <v>18</v>
      </c>
      <c r="Y30" s="36" t="s">
        <v>18</v>
      </c>
      <c r="Z30" s="36" t="s">
        <v>18</v>
      </c>
      <c r="AA30" s="36" t="s">
        <v>18</v>
      </c>
      <c r="AB30" s="36" t="s">
        <v>18</v>
      </c>
      <c r="AC30" s="36" t="s">
        <v>18</v>
      </c>
      <c r="AD30" s="36" t="s">
        <v>18</v>
      </c>
      <c r="AE30" s="36" t="s">
        <v>18</v>
      </c>
      <c r="AF30" s="36" t="s">
        <v>18</v>
      </c>
      <c r="AG30" s="36" t="s">
        <v>18</v>
      </c>
      <c r="AH30" s="36" t="s">
        <v>18</v>
      </c>
      <c r="AI30" s="36" t="s">
        <v>18</v>
      </c>
      <c r="AJ30" s="36" t="s">
        <v>18</v>
      </c>
      <c r="AK30" s="36" t="s">
        <v>18</v>
      </c>
      <c r="AL30" s="36" t="s">
        <v>18</v>
      </c>
      <c r="AM30" s="36" t="s">
        <v>18</v>
      </c>
      <c r="AN30" s="36" t="s">
        <v>18</v>
      </c>
      <c r="AO30" s="36" t="s">
        <v>18</v>
      </c>
      <c r="AP30" s="36" t="s">
        <v>18</v>
      </c>
      <c r="AQ30" s="36" t="s">
        <v>18</v>
      </c>
      <c r="AR30" s="36" t="s">
        <v>18</v>
      </c>
      <c r="AS30" s="36" t="s">
        <v>18</v>
      </c>
      <c r="AT30" s="36" t="s">
        <v>18</v>
      </c>
    </row>
    <row r="31" spans="1:46" ht="47.25" x14ac:dyDescent="0.25">
      <c r="A31" s="8" t="s">
        <v>47</v>
      </c>
      <c r="B31" s="9" t="s">
        <v>48</v>
      </c>
      <c r="C31" s="10" t="s">
        <v>17</v>
      </c>
      <c r="D31" s="36" t="s">
        <v>18</v>
      </c>
      <c r="E31" s="36" t="s">
        <v>18</v>
      </c>
      <c r="F31" s="36" t="s">
        <v>18</v>
      </c>
      <c r="G31" s="36" t="s">
        <v>18</v>
      </c>
      <c r="H31" s="36" t="s">
        <v>18</v>
      </c>
      <c r="I31" s="36" t="s">
        <v>18</v>
      </c>
      <c r="J31" s="36" t="s">
        <v>18</v>
      </c>
      <c r="K31" s="36" t="s">
        <v>18</v>
      </c>
      <c r="L31" s="36" t="s">
        <v>18</v>
      </c>
      <c r="M31" s="36" t="s">
        <v>18</v>
      </c>
      <c r="N31" s="36" t="s">
        <v>18</v>
      </c>
      <c r="O31" s="36" t="s">
        <v>18</v>
      </c>
      <c r="P31" s="36" t="s">
        <v>18</v>
      </c>
      <c r="Q31" s="36" t="s">
        <v>18</v>
      </c>
      <c r="R31" s="36" t="s">
        <v>18</v>
      </c>
      <c r="S31" s="36" t="s">
        <v>18</v>
      </c>
      <c r="T31" s="36" t="s">
        <v>18</v>
      </c>
      <c r="U31" s="36" t="s">
        <v>18</v>
      </c>
      <c r="V31" s="36" t="s">
        <v>18</v>
      </c>
      <c r="W31" s="36" t="s">
        <v>18</v>
      </c>
      <c r="X31" s="36" t="s">
        <v>18</v>
      </c>
      <c r="Y31" s="36" t="s">
        <v>18</v>
      </c>
      <c r="Z31" s="36" t="s">
        <v>18</v>
      </c>
      <c r="AA31" s="36" t="s">
        <v>18</v>
      </c>
      <c r="AB31" s="36" t="s">
        <v>18</v>
      </c>
      <c r="AC31" s="36" t="s">
        <v>18</v>
      </c>
      <c r="AD31" s="36" t="s">
        <v>18</v>
      </c>
      <c r="AE31" s="36" t="s">
        <v>18</v>
      </c>
      <c r="AF31" s="36" t="s">
        <v>18</v>
      </c>
      <c r="AG31" s="36" t="s">
        <v>18</v>
      </c>
      <c r="AH31" s="36" t="s">
        <v>18</v>
      </c>
      <c r="AI31" s="36" t="s">
        <v>18</v>
      </c>
      <c r="AJ31" s="36" t="s">
        <v>18</v>
      </c>
      <c r="AK31" s="36" t="s">
        <v>18</v>
      </c>
      <c r="AL31" s="36" t="s">
        <v>18</v>
      </c>
      <c r="AM31" s="36" t="s">
        <v>18</v>
      </c>
      <c r="AN31" s="36" t="s">
        <v>18</v>
      </c>
      <c r="AO31" s="36" t="s">
        <v>18</v>
      </c>
      <c r="AP31" s="36" t="s">
        <v>18</v>
      </c>
      <c r="AQ31" s="36" t="s">
        <v>18</v>
      </c>
      <c r="AR31" s="36" t="s">
        <v>18</v>
      </c>
      <c r="AS31" s="36" t="s">
        <v>18</v>
      </c>
      <c r="AT31" s="36" t="s">
        <v>18</v>
      </c>
    </row>
    <row r="32" spans="1:46" ht="47.25" x14ac:dyDescent="0.25">
      <c r="A32" s="19" t="s">
        <v>49</v>
      </c>
      <c r="B32" s="20" t="s">
        <v>50</v>
      </c>
      <c r="C32" s="21" t="s">
        <v>17</v>
      </c>
      <c r="D32" s="38">
        <f t="shared" ref="D32:AT32" si="11">SUM(D33:D40)</f>
        <v>0</v>
      </c>
      <c r="E32" s="38">
        <f t="shared" si="11"/>
        <v>0</v>
      </c>
      <c r="F32" s="38">
        <f t="shared" si="11"/>
        <v>0</v>
      </c>
      <c r="G32" s="38">
        <f t="shared" si="11"/>
        <v>0</v>
      </c>
      <c r="H32" s="38">
        <f t="shared" si="11"/>
        <v>0</v>
      </c>
      <c r="I32" s="38">
        <f t="shared" si="11"/>
        <v>0</v>
      </c>
      <c r="J32" s="38">
        <f t="shared" si="11"/>
        <v>0</v>
      </c>
      <c r="K32" s="38">
        <f t="shared" si="11"/>
        <v>0</v>
      </c>
      <c r="L32" s="38">
        <f t="shared" si="11"/>
        <v>0</v>
      </c>
      <c r="M32" s="38">
        <f t="shared" si="11"/>
        <v>0</v>
      </c>
      <c r="N32" s="38">
        <f t="shared" si="11"/>
        <v>0</v>
      </c>
      <c r="O32" s="38">
        <f t="shared" si="11"/>
        <v>0</v>
      </c>
      <c r="P32" s="38">
        <f t="shared" si="11"/>
        <v>0</v>
      </c>
      <c r="Q32" s="38">
        <f t="shared" si="11"/>
        <v>0</v>
      </c>
      <c r="R32" s="38">
        <f t="shared" si="11"/>
        <v>0</v>
      </c>
      <c r="S32" s="38">
        <f t="shared" si="11"/>
        <v>0</v>
      </c>
      <c r="T32" s="38">
        <f t="shared" si="11"/>
        <v>0</v>
      </c>
      <c r="U32" s="38">
        <f t="shared" si="11"/>
        <v>0</v>
      </c>
      <c r="V32" s="38">
        <f t="shared" si="11"/>
        <v>0</v>
      </c>
      <c r="W32" s="38">
        <f t="shared" si="11"/>
        <v>0</v>
      </c>
      <c r="X32" s="38">
        <f t="shared" si="11"/>
        <v>0</v>
      </c>
      <c r="Y32" s="38">
        <f t="shared" si="11"/>
        <v>0</v>
      </c>
      <c r="Z32" s="38">
        <f t="shared" si="11"/>
        <v>0</v>
      </c>
      <c r="AA32" s="38">
        <f t="shared" si="11"/>
        <v>0</v>
      </c>
      <c r="AB32" s="38">
        <f t="shared" si="11"/>
        <v>0</v>
      </c>
      <c r="AC32" s="38">
        <f t="shared" si="11"/>
        <v>0</v>
      </c>
      <c r="AD32" s="38">
        <f t="shared" si="11"/>
        <v>0</v>
      </c>
      <c r="AE32" s="38">
        <f t="shared" si="11"/>
        <v>0</v>
      </c>
      <c r="AF32" s="38">
        <f t="shared" si="11"/>
        <v>0</v>
      </c>
      <c r="AG32" s="38">
        <f t="shared" si="11"/>
        <v>0</v>
      </c>
      <c r="AH32" s="38">
        <f t="shared" si="11"/>
        <v>0</v>
      </c>
      <c r="AI32" s="38">
        <f t="shared" si="11"/>
        <v>0</v>
      </c>
      <c r="AJ32" s="38">
        <f t="shared" si="11"/>
        <v>0</v>
      </c>
      <c r="AK32" s="38">
        <f t="shared" si="11"/>
        <v>0</v>
      </c>
      <c r="AL32" s="38">
        <f t="shared" si="11"/>
        <v>0</v>
      </c>
      <c r="AM32" s="38">
        <f t="shared" si="11"/>
        <v>0</v>
      </c>
      <c r="AN32" s="38">
        <f t="shared" si="11"/>
        <v>0</v>
      </c>
      <c r="AO32" s="38">
        <f t="shared" si="11"/>
        <v>0</v>
      </c>
      <c r="AP32" s="38">
        <f t="shared" si="11"/>
        <v>0</v>
      </c>
      <c r="AQ32" s="38">
        <f t="shared" si="11"/>
        <v>0</v>
      </c>
      <c r="AR32" s="38">
        <f t="shared" si="11"/>
        <v>0</v>
      </c>
      <c r="AS32" s="38">
        <f t="shared" si="11"/>
        <v>0</v>
      </c>
      <c r="AT32" s="38">
        <f t="shared" si="11"/>
        <v>0</v>
      </c>
    </row>
    <row r="33" spans="1:46" ht="31.5" x14ac:dyDescent="0.25">
      <c r="A33" s="8" t="s">
        <v>51</v>
      </c>
      <c r="B33" s="9" t="s">
        <v>52</v>
      </c>
      <c r="C33" s="10" t="s">
        <v>17</v>
      </c>
      <c r="D33" s="36" t="s">
        <v>18</v>
      </c>
      <c r="E33" s="36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  <c r="T33" s="36" t="s">
        <v>18</v>
      </c>
      <c r="U33" s="36" t="s">
        <v>18</v>
      </c>
      <c r="V33" s="36" t="s">
        <v>18</v>
      </c>
      <c r="W33" s="36" t="s">
        <v>18</v>
      </c>
      <c r="X33" s="36" t="s">
        <v>18</v>
      </c>
      <c r="Y33" s="36" t="s">
        <v>18</v>
      </c>
      <c r="Z33" s="36" t="s">
        <v>18</v>
      </c>
      <c r="AA33" s="36" t="s">
        <v>18</v>
      </c>
      <c r="AB33" s="36" t="s">
        <v>18</v>
      </c>
      <c r="AC33" s="36" t="s">
        <v>18</v>
      </c>
      <c r="AD33" s="36" t="s">
        <v>18</v>
      </c>
      <c r="AE33" s="36" t="s">
        <v>18</v>
      </c>
      <c r="AF33" s="36" t="s">
        <v>18</v>
      </c>
      <c r="AG33" s="36" t="s">
        <v>18</v>
      </c>
      <c r="AH33" s="36" t="s">
        <v>18</v>
      </c>
      <c r="AI33" s="36" t="s">
        <v>18</v>
      </c>
      <c r="AJ33" s="36" t="s">
        <v>18</v>
      </c>
      <c r="AK33" s="36" t="s">
        <v>18</v>
      </c>
      <c r="AL33" s="36" t="s">
        <v>18</v>
      </c>
      <c r="AM33" s="36" t="s">
        <v>18</v>
      </c>
      <c r="AN33" s="36" t="s">
        <v>18</v>
      </c>
      <c r="AO33" s="36" t="s">
        <v>18</v>
      </c>
      <c r="AP33" s="36" t="s">
        <v>18</v>
      </c>
      <c r="AQ33" s="36" t="s">
        <v>18</v>
      </c>
      <c r="AR33" s="36" t="s">
        <v>18</v>
      </c>
      <c r="AS33" s="36" t="s">
        <v>18</v>
      </c>
      <c r="AT33" s="36" t="s">
        <v>18</v>
      </c>
    </row>
    <row r="34" spans="1:46" ht="94.5" x14ac:dyDescent="0.25">
      <c r="A34" s="8" t="s">
        <v>51</v>
      </c>
      <c r="B34" s="9" t="s">
        <v>53</v>
      </c>
      <c r="C34" s="10" t="s">
        <v>17</v>
      </c>
      <c r="D34" s="36" t="s">
        <v>18</v>
      </c>
      <c r="E34" s="36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  <c r="T34" s="36" t="s">
        <v>18</v>
      </c>
      <c r="U34" s="36" t="s">
        <v>18</v>
      </c>
      <c r="V34" s="36" t="s">
        <v>18</v>
      </c>
      <c r="W34" s="36" t="s">
        <v>18</v>
      </c>
      <c r="X34" s="36" t="s">
        <v>18</v>
      </c>
      <c r="Y34" s="36" t="s">
        <v>18</v>
      </c>
      <c r="Z34" s="36" t="s">
        <v>18</v>
      </c>
      <c r="AA34" s="36" t="s">
        <v>18</v>
      </c>
      <c r="AB34" s="36" t="s">
        <v>18</v>
      </c>
      <c r="AC34" s="36" t="s">
        <v>18</v>
      </c>
      <c r="AD34" s="36" t="s">
        <v>18</v>
      </c>
      <c r="AE34" s="36" t="s">
        <v>18</v>
      </c>
      <c r="AF34" s="36" t="s">
        <v>18</v>
      </c>
      <c r="AG34" s="36" t="s">
        <v>18</v>
      </c>
      <c r="AH34" s="36" t="s">
        <v>18</v>
      </c>
      <c r="AI34" s="36" t="s">
        <v>18</v>
      </c>
      <c r="AJ34" s="36" t="s">
        <v>18</v>
      </c>
      <c r="AK34" s="36" t="s">
        <v>18</v>
      </c>
      <c r="AL34" s="36" t="s">
        <v>18</v>
      </c>
      <c r="AM34" s="36" t="s">
        <v>18</v>
      </c>
      <c r="AN34" s="36" t="s">
        <v>18</v>
      </c>
      <c r="AO34" s="36" t="s">
        <v>18</v>
      </c>
      <c r="AP34" s="36" t="s">
        <v>18</v>
      </c>
      <c r="AQ34" s="36" t="s">
        <v>18</v>
      </c>
      <c r="AR34" s="36" t="s">
        <v>18</v>
      </c>
      <c r="AS34" s="36" t="s">
        <v>18</v>
      </c>
      <c r="AT34" s="36" t="s">
        <v>18</v>
      </c>
    </row>
    <row r="35" spans="1:46" ht="94.5" x14ac:dyDescent="0.25">
      <c r="A35" s="8" t="s">
        <v>51</v>
      </c>
      <c r="B35" s="9" t="s">
        <v>54</v>
      </c>
      <c r="C35" s="10" t="s">
        <v>17</v>
      </c>
      <c r="D35" s="36" t="s">
        <v>18</v>
      </c>
      <c r="E35" s="36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  <c r="T35" s="36" t="s">
        <v>18</v>
      </c>
      <c r="U35" s="36" t="s">
        <v>18</v>
      </c>
      <c r="V35" s="36" t="s">
        <v>18</v>
      </c>
      <c r="W35" s="36" t="s">
        <v>18</v>
      </c>
      <c r="X35" s="36" t="s">
        <v>18</v>
      </c>
      <c r="Y35" s="36" t="s">
        <v>18</v>
      </c>
      <c r="Z35" s="36" t="s">
        <v>18</v>
      </c>
      <c r="AA35" s="36" t="s">
        <v>18</v>
      </c>
      <c r="AB35" s="36" t="s">
        <v>18</v>
      </c>
      <c r="AC35" s="36" t="s">
        <v>18</v>
      </c>
      <c r="AD35" s="36" t="s">
        <v>18</v>
      </c>
      <c r="AE35" s="36" t="s">
        <v>18</v>
      </c>
      <c r="AF35" s="36" t="s">
        <v>18</v>
      </c>
      <c r="AG35" s="36" t="s">
        <v>18</v>
      </c>
      <c r="AH35" s="36" t="s">
        <v>18</v>
      </c>
      <c r="AI35" s="36" t="s">
        <v>18</v>
      </c>
      <c r="AJ35" s="36" t="s">
        <v>18</v>
      </c>
      <c r="AK35" s="36" t="s">
        <v>18</v>
      </c>
      <c r="AL35" s="36" t="s">
        <v>18</v>
      </c>
      <c r="AM35" s="36" t="s">
        <v>18</v>
      </c>
      <c r="AN35" s="36" t="s">
        <v>18</v>
      </c>
      <c r="AO35" s="36" t="s">
        <v>18</v>
      </c>
      <c r="AP35" s="36" t="s">
        <v>18</v>
      </c>
      <c r="AQ35" s="36" t="s">
        <v>18</v>
      </c>
      <c r="AR35" s="36" t="s">
        <v>18</v>
      </c>
      <c r="AS35" s="36" t="s">
        <v>18</v>
      </c>
      <c r="AT35" s="36" t="s">
        <v>18</v>
      </c>
    </row>
    <row r="36" spans="1:46" ht="94.5" x14ac:dyDescent="0.25">
      <c r="A36" s="8" t="s">
        <v>51</v>
      </c>
      <c r="B36" s="9" t="s">
        <v>55</v>
      </c>
      <c r="C36" s="10" t="s">
        <v>17</v>
      </c>
      <c r="D36" s="36" t="s">
        <v>18</v>
      </c>
      <c r="E36" s="36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 t="s">
        <v>18</v>
      </c>
      <c r="X36" s="36" t="s">
        <v>18</v>
      </c>
      <c r="Y36" s="36" t="s">
        <v>18</v>
      </c>
      <c r="Z36" s="36" t="s">
        <v>18</v>
      </c>
      <c r="AA36" s="36" t="s">
        <v>18</v>
      </c>
      <c r="AB36" s="36" t="s">
        <v>18</v>
      </c>
      <c r="AC36" s="36" t="s">
        <v>18</v>
      </c>
      <c r="AD36" s="36" t="s">
        <v>18</v>
      </c>
      <c r="AE36" s="36" t="s">
        <v>18</v>
      </c>
      <c r="AF36" s="36" t="s">
        <v>18</v>
      </c>
      <c r="AG36" s="36" t="s">
        <v>18</v>
      </c>
      <c r="AH36" s="36" t="s">
        <v>18</v>
      </c>
      <c r="AI36" s="36" t="s">
        <v>18</v>
      </c>
      <c r="AJ36" s="36" t="s">
        <v>18</v>
      </c>
      <c r="AK36" s="36" t="s">
        <v>18</v>
      </c>
      <c r="AL36" s="36" t="s">
        <v>18</v>
      </c>
      <c r="AM36" s="36" t="s">
        <v>18</v>
      </c>
      <c r="AN36" s="36" t="s">
        <v>18</v>
      </c>
      <c r="AO36" s="36" t="s">
        <v>18</v>
      </c>
      <c r="AP36" s="36" t="s">
        <v>18</v>
      </c>
      <c r="AQ36" s="36" t="s">
        <v>18</v>
      </c>
      <c r="AR36" s="36" t="s">
        <v>18</v>
      </c>
      <c r="AS36" s="36" t="s">
        <v>18</v>
      </c>
      <c r="AT36" s="36" t="s">
        <v>18</v>
      </c>
    </row>
    <row r="37" spans="1:46" ht="31.5" x14ac:dyDescent="0.25">
      <c r="A37" s="8" t="s">
        <v>56</v>
      </c>
      <c r="B37" s="9" t="s">
        <v>52</v>
      </c>
      <c r="C37" s="10" t="s">
        <v>17</v>
      </c>
      <c r="D37" s="36" t="s">
        <v>18</v>
      </c>
      <c r="E37" s="36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  <c r="T37" s="36" t="s">
        <v>18</v>
      </c>
      <c r="U37" s="36" t="s">
        <v>18</v>
      </c>
      <c r="V37" s="36" t="s">
        <v>18</v>
      </c>
      <c r="W37" s="36" t="s">
        <v>18</v>
      </c>
      <c r="X37" s="36" t="s">
        <v>18</v>
      </c>
      <c r="Y37" s="36" t="s">
        <v>18</v>
      </c>
      <c r="Z37" s="36" t="s">
        <v>18</v>
      </c>
      <c r="AA37" s="36" t="s">
        <v>18</v>
      </c>
      <c r="AB37" s="36" t="s">
        <v>18</v>
      </c>
      <c r="AC37" s="36" t="s">
        <v>18</v>
      </c>
      <c r="AD37" s="36" t="s">
        <v>18</v>
      </c>
      <c r="AE37" s="36" t="s">
        <v>18</v>
      </c>
      <c r="AF37" s="36" t="s">
        <v>18</v>
      </c>
      <c r="AG37" s="36" t="s">
        <v>18</v>
      </c>
      <c r="AH37" s="36" t="s">
        <v>18</v>
      </c>
      <c r="AI37" s="36" t="s">
        <v>18</v>
      </c>
      <c r="AJ37" s="36" t="s">
        <v>18</v>
      </c>
      <c r="AK37" s="36" t="s">
        <v>18</v>
      </c>
      <c r="AL37" s="36" t="s">
        <v>18</v>
      </c>
      <c r="AM37" s="36" t="s">
        <v>18</v>
      </c>
      <c r="AN37" s="36" t="s">
        <v>18</v>
      </c>
      <c r="AO37" s="36" t="s">
        <v>18</v>
      </c>
      <c r="AP37" s="36" t="s">
        <v>18</v>
      </c>
      <c r="AQ37" s="36" t="s">
        <v>18</v>
      </c>
      <c r="AR37" s="36" t="s">
        <v>18</v>
      </c>
      <c r="AS37" s="36" t="s">
        <v>18</v>
      </c>
      <c r="AT37" s="36" t="s">
        <v>18</v>
      </c>
    </row>
    <row r="38" spans="1:46" ht="94.5" x14ac:dyDescent="0.25">
      <c r="A38" s="8" t="s">
        <v>56</v>
      </c>
      <c r="B38" s="9" t="s">
        <v>53</v>
      </c>
      <c r="C38" s="10" t="s">
        <v>17</v>
      </c>
      <c r="D38" s="36" t="s">
        <v>18</v>
      </c>
      <c r="E38" s="36" t="s">
        <v>18</v>
      </c>
      <c r="F38" s="36" t="s">
        <v>18</v>
      </c>
      <c r="G38" s="36" t="s">
        <v>18</v>
      </c>
      <c r="H38" s="36" t="s">
        <v>18</v>
      </c>
      <c r="I38" s="36" t="s">
        <v>18</v>
      </c>
      <c r="J38" s="36" t="s">
        <v>18</v>
      </c>
      <c r="K38" s="36" t="s">
        <v>18</v>
      </c>
      <c r="L38" s="36" t="s">
        <v>18</v>
      </c>
      <c r="M38" s="36" t="s">
        <v>18</v>
      </c>
      <c r="N38" s="36" t="s">
        <v>18</v>
      </c>
      <c r="O38" s="36" t="s">
        <v>18</v>
      </c>
      <c r="P38" s="36" t="s">
        <v>18</v>
      </c>
      <c r="Q38" s="36" t="s">
        <v>18</v>
      </c>
      <c r="R38" s="36" t="s">
        <v>18</v>
      </c>
      <c r="S38" s="36" t="s">
        <v>18</v>
      </c>
      <c r="T38" s="36" t="s">
        <v>18</v>
      </c>
      <c r="U38" s="36" t="s">
        <v>18</v>
      </c>
      <c r="V38" s="36" t="s">
        <v>18</v>
      </c>
      <c r="W38" s="36" t="s">
        <v>18</v>
      </c>
      <c r="X38" s="36" t="s">
        <v>18</v>
      </c>
      <c r="Y38" s="36" t="s">
        <v>18</v>
      </c>
      <c r="Z38" s="36" t="s">
        <v>18</v>
      </c>
      <c r="AA38" s="36" t="s">
        <v>18</v>
      </c>
      <c r="AB38" s="36" t="s">
        <v>18</v>
      </c>
      <c r="AC38" s="36" t="s">
        <v>18</v>
      </c>
      <c r="AD38" s="36" t="s">
        <v>18</v>
      </c>
      <c r="AE38" s="36" t="s">
        <v>18</v>
      </c>
      <c r="AF38" s="36" t="s">
        <v>18</v>
      </c>
      <c r="AG38" s="36" t="s">
        <v>18</v>
      </c>
      <c r="AH38" s="36" t="s">
        <v>18</v>
      </c>
      <c r="AI38" s="36" t="s">
        <v>18</v>
      </c>
      <c r="AJ38" s="36" t="s">
        <v>18</v>
      </c>
      <c r="AK38" s="36" t="s">
        <v>18</v>
      </c>
      <c r="AL38" s="36" t="s">
        <v>18</v>
      </c>
      <c r="AM38" s="36" t="s">
        <v>18</v>
      </c>
      <c r="AN38" s="36" t="s">
        <v>18</v>
      </c>
      <c r="AO38" s="36" t="s">
        <v>18</v>
      </c>
      <c r="AP38" s="36" t="s">
        <v>18</v>
      </c>
      <c r="AQ38" s="36" t="s">
        <v>18</v>
      </c>
      <c r="AR38" s="36" t="s">
        <v>18</v>
      </c>
      <c r="AS38" s="36" t="s">
        <v>18</v>
      </c>
      <c r="AT38" s="36" t="s">
        <v>18</v>
      </c>
    </row>
    <row r="39" spans="1:46" ht="94.5" x14ac:dyDescent="0.25">
      <c r="A39" s="8" t="s">
        <v>56</v>
      </c>
      <c r="B39" s="9" t="s">
        <v>54</v>
      </c>
      <c r="C39" s="10" t="s">
        <v>17</v>
      </c>
      <c r="D39" s="36" t="s">
        <v>18</v>
      </c>
      <c r="E39" s="36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  <c r="T39" s="36" t="s">
        <v>18</v>
      </c>
      <c r="U39" s="36" t="s">
        <v>18</v>
      </c>
      <c r="V39" s="36" t="s">
        <v>18</v>
      </c>
      <c r="W39" s="36" t="s">
        <v>18</v>
      </c>
      <c r="X39" s="36" t="s">
        <v>18</v>
      </c>
      <c r="Y39" s="36" t="s">
        <v>18</v>
      </c>
      <c r="Z39" s="36" t="s">
        <v>18</v>
      </c>
      <c r="AA39" s="36" t="s">
        <v>18</v>
      </c>
      <c r="AB39" s="36" t="s">
        <v>18</v>
      </c>
      <c r="AC39" s="36" t="s">
        <v>18</v>
      </c>
      <c r="AD39" s="36" t="s">
        <v>18</v>
      </c>
      <c r="AE39" s="36" t="s">
        <v>18</v>
      </c>
      <c r="AF39" s="36" t="s">
        <v>18</v>
      </c>
      <c r="AG39" s="36" t="s">
        <v>18</v>
      </c>
      <c r="AH39" s="36" t="s">
        <v>18</v>
      </c>
      <c r="AI39" s="36" t="s">
        <v>18</v>
      </c>
      <c r="AJ39" s="36" t="s">
        <v>18</v>
      </c>
      <c r="AK39" s="36" t="s">
        <v>18</v>
      </c>
      <c r="AL39" s="36" t="s">
        <v>18</v>
      </c>
      <c r="AM39" s="36" t="s">
        <v>18</v>
      </c>
      <c r="AN39" s="36" t="s">
        <v>18</v>
      </c>
      <c r="AO39" s="36" t="s">
        <v>18</v>
      </c>
      <c r="AP39" s="36" t="s">
        <v>18</v>
      </c>
      <c r="AQ39" s="36" t="s">
        <v>18</v>
      </c>
      <c r="AR39" s="36" t="s">
        <v>18</v>
      </c>
      <c r="AS39" s="36" t="s">
        <v>18</v>
      </c>
      <c r="AT39" s="36" t="s">
        <v>18</v>
      </c>
    </row>
    <row r="40" spans="1:46" ht="94.5" x14ac:dyDescent="0.25">
      <c r="A40" s="8" t="s">
        <v>56</v>
      </c>
      <c r="B40" s="9" t="s">
        <v>57</v>
      </c>
      <c r="C40" s="10" t="s">
        <v>17</v>
      </c>
      <c r="D40" s="36" t="s">
        <v>18</v>
      </c>
      <c r="E40" s="36" t="s">
        <v>18</v>
      </c>
      <c r="F40" s="36" t="s">
        <v>18</v>
      </c>
      <c r="G40" s="36" t="s">
        <v>18</v>
      </c>
      <c r="H40" s="36" t="s">
        <v>18</v>
      </c>
      <c r="I40" s="36" t="s">
        <v>18</v>
      </c>
      <c r="J40" s="36" t="s">
        <v>18</v>
      </c>
      <c r="K40" s="36" t="s">
        <v>18</v>
      </c>
      <c r="L40" s="36" t="s">
        <v>18</v>
      </c>
      <c r="M40" s="36" t="s">
        <v>18</v>
      </c>
      <c r="N40" s="36" t="s">
        <v>18</v>
      </c>
      <c r="O40" s="36" t="s">
        <v>18</v>
      </c>
      <c r="P40" s="36" t="s">
        <v>18</v>
      </c>
      <c r="Q40" s="36" t="s">
        <v>18</v>
      </c>
      <c r="R40" s="36" t="s">
        <v>18</v>
      </c>
      <c r="S40" s="36" t="s">
        <v>18</v>
      </c>
      <c r="T40" s="36" t="s">
        <v>18</v>
      </c>
      <c r="U40" s="36" t="s">
        <v>18</v>
      </c>
      <c r="V40" s="36" t="s">
        <v>18</v>
      </c>
      <c r="W40" s="36" t="s">
        <v>18</v>
      </c>
      <c r="X40" s="36" t="s">
        <v>18</v>
      </c>
      <c r="Y40" s="36" t="s">
        <v>18</v>
      </c>
      <c r="Z40" s="36" t="s">
        <v>18</v>
      </c>
      <c r="AA40" s="36" t="s">
        <v>18</v>
      </c>
      <c r="AB40" s="36" t="s">
        <v>18</v>
      </c>
      <c r="AC40" s="36" t="s">
        <v>18</v>
      </c>
      <c r="AD40" s="36" t="s">
        <v>18</v>
      </c>
      <c r="AE40" s="36" t="s">
        <v>18</v>
      </c>
      <c r="AF40" s="36" t="s">
        <v>18</v>
      </c>
      <c r="AG40" s="36" t="s">
        <v>18</v>
      </c>
      <c r="AH40" s="36" t="s">
        <v>18</v>
      </c>
      <c r="AI40" s="36" t="s">
        <v>18</v>
      </c>
      <c r="AJ40" s="36" t="s">
        <v>18</v>
      </c>
      <c r="AK40" s="36" t="s">
        <v>18</v>
      </c>
      <c r="AL40" s="36" t="s">
        <v>18</v>
      </c>
      <c r="AM40" s="36" t="s">
        <v>18</v>
      </c>
      <c r="AN40" s="36" t="s">
        <v>18</v>
      </c>
      <c r="AO40" s="36" t="s">
        <v>18</v>
      </c>
      <c r="AP40" s="36" t="s">
        <v>18</v>
      </c>
      <c r="AQ40" s="36" t="s">
        <v>18</v>
      </c>
      <c r="AR40" s="36" t="s">
        <v>18</v>
      </c>
      <c r="AS40" s="36" t="s">
        <v>18</v>
      </c>
      <c r="AT40" s="36" t="s">
        <v>18</v>
      </c>
    </row>
    <row r="41" spans="1:46" ht="78.75" x14ac:dyDescent="0.25">
      <c r="A41" s="19" t="s">
        <v>58</v>
      </c>
      <c r="B41" s="20" t="s">
        <v>59</v>
      </c>
      <c r="C41" s="21" t="s">
        <v>17</v>
      </c>
      <c r="D41" s="38">
        <f t="shared" ref="D41:AT41" si="12">SUM(D42:D43)</f>
        <v>0</v>
      </c>
      <c r="E41" s="38">
        <f t="shared" si="12"/>
        <v>0</v>
      </c>
      <c r="F41" s="38">
        <f t="shared" si="12"/>
        <v>0</v>
      </c>
      <c r="G41" s="38">
        <f t="shared" si="12"/>
        <v>0</v>
      </c>
      <c r="H41" s="38">
        <f t="shared" si="12"/>
        <v>0</v>
      </c>
      <c r="I41" s="38">
        <f t="shared" si="12"/>
        <v>0</v>
      </c>
      <c r="J41" s="38">
        <f t="shared" si="12"/>
        <v>0</v>
      </c>
      <c r="K41" s="38">
        <f t="shared" si="12"/>
        <v>0</v>
      </c>
      <c r="L41" s="38">
        <f t="shared" si="12"/>
        <v>0</v>
      </c>
      <c r="M41" s="38">
        <f t="shared" si="12"/>
        <v>0</v>
      </c>
      <c r="N41" s="38">
        <f t="shared" si="12"/>
        <v>0</v>
      </c>
      <c r="O41" s="38">
        <f t="shared" si="12"/>
        <v>0</v>
      </c>
      <c r="P41" s="38">
        <f t="shared" si="12"/>
        <v>0</v>
      </c>
      <c r="Q41" s="38">
        <f t="shared" si="12"/>
        <v>0</v>
      </c>
      <c r="R41" s="38">
        <f t="shared" si="12"/>
        <v>0</v>
      </c>
      <c r="S41" s="38">
        <f t="shared" si="12"/>
        <v>0</v>
      </c>
      <c r="T41" s="38">
        <f t="shared" si="12"/>
        <v>0</v>
      </c>
      <c r="U41" s="38">
        <f t="shared" si="12"/>
        <v>0</v>
      </c>
      <c r="V41" s="38">
        <f t="shared" si="12"/>
        <v>0</v>
      </c>
      <c r="W41" s="38">
        <f t="shared" si="12"/>
        <v>0</v>
      </c>
      <c r="X41" s="38">
        <f t="shared" si="12"/>
        <v>0</v>
      </c>
      <c r="Y41" s="38">
        <f t="shared" si="12"/>
        <v>0</v>
      </c>
      <c r="Z41" s="38">
        <f t="shared" si="12"/>
        <v>0</v>
      </c>
      <c r="AA41" s="38">
        <f t="shared" si="12"/>
        <v>0</v>
      </c>
      <c r="AB41" s="38">
        <f t="shared" si="12"/>
        <v>0</v>
      </c>
      <c r="AC41" s="38">
        <f t="shared" si="12"/>
        <v>0</v>
      </c>
      <c r="AD41" s="38">
        <f t="shared" si="12"/>
        <v>0</v>
      </c>
      <c r="AE41" s="38">
        <f t="shared" si="12"/>
        <v>0</v>
      </c>
      <c r="AF41" s="38">
        <f t="shared" si="12"/>
        <v>0</v>
      </c>
      <c r="AG41" s="38">
        <f t="shared" si="12"/>
        <v>0</v>
      </c>
      <c r="AH41" s="38">
        <f t="shared" si="12"/>
        <v>0</v>
      </c>
      <c r="AI41" s="38">
        <f t="shared" si="12"/>
        <v>0</v>
      </c>
      <c r="AJ41" s="38">
        <f t="shared" si="12"/>
        <v>0</v>
      </c>
      <c r="AK41" s="38">
        <f t="shared" si="12"/>
        <v>0</v>
      </c>
      <c r="AL41" s="38">
        <f t="shared" si="12"/>
        <v>0</v>
      </c>
      <c r="AM41" s="38">
        <f t="shared" si="12"/>
        <v>0</v>
      </c>
      <c r="AN41" s="38">
        <f t="shared" si="12"/>
        <v>0</v>
      </c>
      <c r="AO41" s="38">
        <f t="shared" si="12"/>
        <v>0</v>
      </c>
      <c r="AP41" s="38">
        <f t="shared" si="12"/>
        <v>0</v>
      </c>
      <c r="AQ41" s="38">
        <f t="shared" si="12"/>
        <v>0</v>
      </c>
      <c r="AR41" s="38">
        <f t="shared" si="12"/>
        <v>0</v>
      </c>
      <c r="AS41" s="38">
        <f t="shared" si="12"/>
        <v>0</v>
      </c>
      <c r="AT41" s="38">
        <f t="shared" si="12"/>
        <v>0</v>
      </c>
    </row>
    <row r="42" spans="1:46" ht="78.75" x14ac:dyDescent="0.25">
      <c r="A42" s="8" t="s">
        <v>60</v>
      </c>
      <c r="B42" s="9" t="s">
        <v>61</v>
      </c>
      <c r="C42" s="10" t="s">
        <v>17</v>
      </c>
      <c r="D42" s="36" t="s">
        <v>18</v>
      </c>
      <c r="E42" s="36" t="s">
        <v>18</v>
      </c>
      <c r="F42" s="36" t="s">
        <v>18</v>
      </c>
      <c r="G42" s="36" t="s">
        <v>18</v>
      </c>
      <c r="H42" s="36" t="s">
        <v>18</v>
      </c>
      <c r="I42" s="36" t="s">
        <v>18</v>
      </c>
      <c r="J42" s="36" t="s">
        <v>18</v>
      </c>
      <c r="K42" s="36" t="s">
        <v>18</v>
      </c>
      <c r="L42" s="36" t="s">
        <v>18</v>
      </c>
      <c r="M42" s="36" t="s">
        <v>18</v>
      </c>
      <c r="N42" s="36" t="s">
        <v>18</v>
      </c>
      <c r="O42" s="36" t="s">
        <v>18</v>
      </c>
      <c r="P42" s="36" t="s">
        <v>18</v>
      </c>
      <c r="Q42" s="36" t="s">
        <v>18</v>
      </c>
      <c r="R42" s="36" t="s">
        <v>18</v>
      </c>
      <c r="S42" s="36" t="s">
        <v>18</v>
      </c>
      <c r="T42" s="36" t="s">
        <v>18</v>
      </c>
      <c r="U42" s="36" t="s">
        <v>18</v>
      </c>
      <c r="V42" s="36" t="s">
        <v>18</v>
      </c>
      <c r="W42" s="36" t="s">
        <v>18</v>
      </c>
      <c r="X42" s="36" t="s">
        <v>18</v>
      </c>
      <c r="Y42" s="36" t="s">
        <v>18</v>
      </c>
      <c r="Z42" s="36" t="s">
        <v>18</v>
      </c>
      <c r="AA42" s="36" t="s">
        <v>18</v>
      </c>
      <c r="AB42" s="36" t="s">
        <v>18</v>
      </c>
      <c r="AC42" s="36" t="s">
        <v>18</v>
      </c>
      <c r="AD42" s="36" t="s">
        <v>18</v>
      </c>
      <c r="AE42" s="36" t="s">
        <v>18</v>
      </c>
      <c r="AF42" s="36" t="s">
        <v>18</v>
      </c>
      <c r="AG42" s="36" t="s">
        <v>18</v>
      </c>
      <c r="AH42" s="36" t="s">
        <v>18</v>
      </c>
      <c r="AI42" s="36" t="s">
        <v>18</v>
      </c>
      <c r="AJ42" s="36" t="s">
        <v>18</v>
      </c>
      <c r="AK42" s="36" t="s">
        <v>18</v>
      </c>
      <c r="AL42" s="36" t="s">
        <v>18</v>
      </c>
      <c r="AM42" s="36" t="s">
        <v>18</v>
      </c>
      <c r="AN42" s="36" t="s">
        <v>18</v>
      </c>
      <c r="AO42" s="36" t="s">
        <v>18</v>
      </c>
      <c r="AP42" s="36" t="s">
        <v>18</v>
      </c>
      <c r="AQ42" s="36" t="s">
        <v>18</v>
      </c>
      <c r="AR42" s="36" t="s">
        <v>18</v>
      </c>
      <c r="AS42" s="36" t="s">
        <v>18</v>
      </c>
      <c r="AT42" s="36" t="s">
        <v>18</v>
      </c>
    </row>
    <row r="43" spans="1:46" ht="78.75" x14ac:dyDescent="0.25">
      <c r="A43" s="8" t="s">
        <v>62</v>
      </c>
      <c r="B43" s="9" t="s">
        <v>63</v>
      </c>
      <c r="C43" s="10" t="s">
        <v>17</v>
      </c>
      <c r="D43" s="36" t="s">
        <v>18</v>
      </c>
      <c r="E43" s="36" t="s">
        <v>18</v>
      </c>
      <c r="F43" s="36" t="s">
        <v>18</v>
      </c>
      <c r="G43" s="36" t="s">
        <v>18</v>
      </c>
      <c r="H43" s="36" t="s">
        <v>18</v>
      </c>
      <c r="I43" s="36" t="s">
        <v>18</v>
      </c>
      <c r="J43" s="36" t="s">
        <v>18</v>
      </c>
      <c r="K43" s="36" t="s">
        <v>18</v>
      </c>
      <c r="L43" s="36" t="s">
        <v>18</v>
      </c>
      <c r="M43" s="36" t="s">
        <v>18</v>
      </c>
      <c r="N43" s="36" t="s">
        <v>18</v>
      </c>
      <c r="O43" s="36" t="s">
        <v>18</v>
      </c>
      <c r="P43" s="36" t="s">
        <v>18</v>
      </c>
      <c r="Q43" s="36" t="s">
        <v>18</v>
      </c>
      <c r="R43" s="36" t="s">
        <v>18</v>
      </c>
      <c r="S43" s="36" t="s">
        <v>18</v>
      </c>
      <c r="T43" s="36" t="s">
        <v>18</v>
      </c>
      <c r="U43" s="36" t="s">
        <v>18</v>
      </c>
      <c r="V43" s="36" t="s">
        <v>18</v>
      </c>
      <c r="W43" s="36" t="s">
        <v>18</v>
      </c>
      <c r="X43" s="36" t="s">
        <v>18</v>
      </c>
      <c r="Y43" s="36" t="s">
        <v>18</v>
      </c>
      <c r="Z43" s="36" t="s">
        <v>18</v>
      </c>
      <c r="AA43" s="36" t="s">
        <v>18</v>
      </c>
      <c r="AB43" s="36" t="s">
        <v>18</v>
      </c>
      <c r="AC43" s="36" t="s">
        <v>18</v>
      </c>
      <c r="AD43" s="36" t="s">
        <v>18</v>
      </c>
      <c r="AE43" s="36" t="s">
        <v>18</v>
      </c>
      <c r="AF43" s="36" t="s">
        <v>18</v>
      </c>
      <c r="AG43" s="36" t="s">
        <v>18</v>
      </c>
      <c r="AH43" s="36" t="s">
        <v>18</v>
      </c>
      <c r="AI43" s="36" t="s">
        <v>18</v>
      </c>
      <c r="AJ43" s="36" t="s">
        <v>18</v>
      </c>
      <c r="AK43" s="36" t="s">
        <v>18</v>
      </c>
      <c r="AL43" s="36" t="s">
        <v>18</v>
      </c>
      <c r="AM43" s="36" t="s">
        <v>18</v>
      </c>
      <c r="AN43" s="36" t="s">
        <v>18</v>
      </c>
      <c r="AO43" s="36" t="s">
        <v>18</v>
      </c>
      <c r="AP43" s="36" t="s">
        <v>18</v>
      </c>
      <c r="AQ43" s="36" t="s">
        <v>18</v>
      </c>
      <c r="AR43" s="36" t="s">
        <v>18</v>
      </c>
      <c r="AS43" s="36" t="s">
        <v>18</v>
      </c>
      <c r="AT43" s="36" t="s">
        <v>18</v>
      </c>
    </row>
    <row r="44" spans="1:46" ht="31.5" x14ac:dyDescent="0.25">
      <c r="A44" s="16" t="s">
        <v>64</v>
      </c>
      <c r="B44" s="17" t="s">
        <v>65</v>
      </c>
      <c r="C44" s="18" t="s">
        <v>17</v>
      </c>
      <c r="D44" s="37">
        <f t="shared" ref="D44:AT44" si="13">SUM(D45,D52,D58,D67)</f>
        <v>67.724999999999994</v>
      </c>
      <c r="E44" s="37">
        <f t="shared" si="13"/>
        <v>0</v>
      </c>
      <c r="F44" s="37">
        <f t="shared" si="13"/>
        <v>0</v>
      </c>
      <c r="G44" s="37">
        <f t="shared" si="13"/>
        <v>0</v>
      </c>
      <c r="H44" s="37">
        <f t="shared" si="13"/>
        <v>0</v>
      </c>
      <c r="I44" s="37">
        <f t="shared" si="13"/>
        <v>0</v>
      </c>
      <c r="J44" s="37">
        <f t="shared" si="13"/>
        <v>0</v>
      </c>
      <c r="K44" s="37">
        <f t="shared" si="13"/>
        <v>0</v>
      </c>
      <c r="L44" s="37">
        <f t="shared" si="13"/>
        <v>0</v>
      </c>
      <c r="M44" s="37">
        <f t="shared" si="13"/>
        <v>27.637</v>
      </c>
      <c r="N44" s="37">
        <f t="shared" si="13"/>
        <v>1.07</v>
      </c>
      <c r="O44" s="37">
        <f t="shared" si="13"/>
        <v>0</v>
      </c>
      <c r="P44" s="37">
        <f t="shared" si="13"/>
        <v>1.9</v>
      </c>
      <c r="Q44" s="37">
        <f t="shared" si="13"/>
        <v>0</v>
      </c>
      <c r="R44" s="37">
        <f t="shared" si="13"/>
        <v>0</v>
      </c>
      <c r="S44" s="37">
        <f t="shared" si="13"/>
        <v>0</v>
      </c>
      <c r="T44" s="37">
        <f t="shared" si="13"/>
        <v>0</v>
      </c>
      <c r="U44" s="37">
        <f t="shared" si="13"/>
        <v>0</v>
      </c>
      <c r="V44" s="37">
        <f t="shared" si="13"/>
        <v>0</v>
      </c>
      <c r="W44" s="37">
        <f t="shared" si="13"/>
        <v>0</v>
      </c>
      <c r="X44" s="37">
        <f t="shared" si="13"/>
        <v>0</v>
      </c>
      <c r="Y44" s="37">
        <f t="shared" si="13"/>
        <v>0</v>
      </c>
      <c r="Z44" s="37">
        <f t="shared" si="13"/>
        <v>0</v>
      </c>
      <c r="AA44" s="37">
        <f t="shared" si="13"/>
        <v>14.35</v>
      </c>
      <c r="AB44" s="37">
        <f t="shared" si="13"/>
        <v>0.4</v>
      </c>
      <c r="AC44" s="37">
        <f t="shared" si="13"/>
        <v>0</v>
      </c>
      <c r="AD44" s="37">
        <f t="shared" si="13"/>
        <v>1.5</v>
      </c>
      <c r="AE44" s="37">
        <f t="shared" si="13"/>
        <v>0</v>
      </c>
      <c r="AF44" s="37">
        <f t="shared" si="13"/>
        <v>0</v>
      </c>
      <c r="AG44" s="37">
        <f t="shared" si="13"/>
        <v>0</v>
      </c>
      <c r="AH44" s="37">
        <f t="shared" si="13"/>
        <v>0</v>
      </c>
      <c r="AI44" s="37">
        <f t="shared" si="13"/>
        <v>0</v>
      </c>
      <c r="AJ44" s="37">
        <f t="shared" si="13"/>
        <v>0</v>
      </c>
      <c r="AK44" s="37">
        <f t="shared" si="13"/>
        <v>0</v>
      </c>
      <c r="AL44" s="37">
        <f t="shared" si="13"/>
        <v>0</v>
      </c>
      <c r="AM44" s="37">
        <f t="shared" si="13"/>
        <v>0</v>
      </c>
      <c r="AN44" s="37">
        <f t="shared" si="13"/>
        <v>0</v>
      </c>
      <c r="AO44" s="37">
        <f t="shared" si="13"/>
        <v>41.986999999999995</v>
      </c>
      <c r="AP44" s="37">
        <f t="shared" si="13"/>
        <v>1.4700000000000002</v>
      </c>
      <c r="AQ44" s="37">
        <f t="shared" si="13"/>
        <v>0</v>
      </c>
      <c r="AR44" s="37">
        <f t="shared" si="13"/>
        <v>3.4</v>
      </c>
      <c r="AS44" s="37">
        <f t="shared" si="13"/>
        <v>0</v>
      </c>
      <c r="AT44" s="37">
        <f t="shared" si="13"/>
        <v>0</v>
      </c>
    </row>
    <row r="45" spans="1:46" ht="63" x14ac:dyDescent="0.25">
      <c r="A45" s="19" t="s">
        <v>66</v>
      </c>
      <c r="B45" s="20" t="s">
        <v>67</v>
      </c>
      <c r="C45" s="21" t="s">
        <v>17</v>
      </c>
      <c r="D45" s="38">
        <f t="shared" ref="D45:AT45" si="14">SUM(D46,D47)</f>
        <v>13.617000000000001</v>
      </c>
      <c r="E45" s="38">
        <f t="shared" si="14"/>
        <v>0</v>
      </c>
      <c r="F45" s="38">
        <f t="shared" si="14"/>
        <v>0</v>
      </c>
      <c r="G45" s="38">
        <f t="shared" si="14"/>
        <v>0</v>
      </c>
      <c r="H45" s="38">
        <f t="shared" si="14"/>
        <v>0</v>
      </c>
      <c r="I45" s="38">
        <f t="shared" si="14"/>
        <v>0</v>
      </c>
      <c r="J45" s="38">
        <f t="shared" si="14"/>
        <v>0</v>
      </c>
      <c r="K45" s="38">
        <f t="shared" si="14"/>
        <v>0</v>
      </c>
      <c r="L45" s="38">
        <f t="shared" si="14"/>
        <v>0</v>
      </c>
      <c r="M45" s="38">
        <f t="shared" si="14"/>
        <v>13.617000000000001</v>
      </c>
      <c r="N45" s="38">
        <f t="shared" si="14"/>
        <v>0.97000000000000008</v>
      </c>
      <c r="O45" s="38">
        <f t="shared" si="14"/>
        <v>0</v>
      </c>
      <c r="P45" s="38">
        <f t="shared" si="14"/>
        <v>0</v>
      </c>
      <c r="Q45" s="38">
        <f t="shared" si="14"/>
        <v>0</v>
      </c>
      <c r="R45" s="38">
        <f t="shared" si="14"/>
        <v>0</v>
      </c>
      <c r="S45" s="38">
        <f t="shared" si="14"/>
        <v>0</v>
      </c>
      <c r="T45" s="38">
        <f t="shared" si="14"/>
        <v>0</v>
      </c>
      <c r="U45" s="38">
        <f t="shared" si="14"/>
        <v>0</v>
      </c>
      <c r="V45" s="38">
        <f t="shared" si="14"/>
        <v>0</v>
      </c>
      <c r="W45" s="38">
        <f t="shared" si="14"/>
        <v>0</v>
      </c>
      <c r="X45" s="38">
        <f t="shared" si="14"/>
        <v>0</v>
      </c>
      <c r="Y45" s="38">
        <f t="shared" si="14"/>
        <v>0</v>
      </c>
      <c r="Z45" s="38">
        <f t="shared" si="14"/>
        <v>0</v>
      </c>
      <c r="AA45" s="38">
        <f t="shared" si="14"/>
        <v>0</v>
      </c>
      <c r="AB45" s="38">
        <f t="shared" si="14"/>
        <v>0</v>
      </c>
      <c r="AC45" s="38">
        <f t="shared" si="14"/>
        <v>0</v>
      </c>
      <c r="AD45" s="38">
        <f t="shared" si="14"/>
        <v>0</v>
      </c>
      <c r="AE45" s="38">
        <f t="shared" si="14"/>
        <v>0</v>
      </c>
      <c r="AF45" s="38">
        <f t="shared" si="14"/>
        <v>0</v>
      </c>
      <c r="AG45" s="38">
        <f t="shared" si="14"/>
        <v>0</v>
      </c>
      <c r="AH45" s="38">
        <f t="shared" si="14"/>
        <v>0</v>
      </c>
      <c r="AI45" s="38">
        <f t="shared" si="14"/>
        <v>0</v>
      </c>
      <c r="AJ45" s="38">
        <f t="shared" si="14"/>
        <v>0</v>
      </c>
      <c r="AK45" s="38">
        <f t="shared" si="14"/>
        <v>0</v>
      </c>
      <c r="AL45" s="38">
        <f t="shared" si="14"/>
        <v>0</v>
      </c>
      <c r="AM45" s="38">
        <f t="shared" si="14"/>
        <v>0</v>
      </c>
      <c r="AN45" s="38">
        <f t="shared" si="14"/>
        <v>0</v>
      </c>
      <c r="AO45" s="38">
        <f t="shared" si="14"/>
        <v>13.617000000000001</v>
      </c>
      <c r="AP45" s="38">
        <f t="shared" si="14"/>
        <v>0.97000000000000008</v>
      </c>
      <c r="AQ45" s="38">
        <f t="shared" si="14"/>
        <v>0</v>
      </c>
      <c r="AR45" s="38">
        <f t="shared" si="14"/>
        <v>0</v>
      </c>
      <c r="AS45" s="38">
        <f t="shared" si="14"/>
        <v>0</v>
      </c>
      <c r="AT45" s="38">
        <f t="shared" si="14"/>
        <v>0</v>
      </c>
    </row>
    <row r="46" spans="1:46" ht="31.5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v>0</v>
      </c>
    </row>
    <row r="47" spans="1:46" ht="63" x14ac:dyDescent="0.25">
      <c r="A47" s="8" t="s">
        <v>70</v>
      </c>
      <c r="B47" s="25" t="s">
        <v>71</v>
      </c>
      <c r="C47" s="25" t="s">
        <v>17</v>
      </c>
      <c r="D47" s="36">
        <f>D48+D49+D50+D51</f>
        <v>13.617000000000001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f>M48+M49+M50+M51</f>
        <v>13.617000000000001</v>
      </c>
      <c r="N47" s="36">
        <f>N48+N49+N50+N51</f>
        <v>0.97000000000000008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  <c r="AM47" s="36">
        <v>0</v>
      </c>
      <c r="AN47" s="36">
        <v>0</v>
      </c>
      <c r="AO47" s="36">
        <f>AO48+AO49+AO50+AO51</f>
        <v>13.617000000000001</v>
      </c>
      <c r="AP47" s="36">
        <f>AP48+AP49+AP50+AP51</f>
        <v>0.97000000000000008</v>
      </c>
      <c r="AQ47" s="36">
        <v>0</v>
      </c>
      <c r="AR47" s="36">
        <v>0</v>
      </c>
      <c r="AS47" s="36">
        <v>0</v>
      </c>
      <c r="AT47" s="36">
        <v>0</v>
      </c>
    </row>
    <row r="48" spans="1:46" ht="63" x14ac:dyDescent="0.25">
      <c r="A48" s="8" t="s">
        <v>507</v>
      </c>
      <c r="B48" s="158" t="s">
        <v>496</v>
      </c>
      <c r="C48" s="158" t="s">
        <v>497</v>
      </c>
      <c r="D48" s="39">
        <v>3.6779999999999999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3.6779999999999999</v>
      </c>
      <c r="N48" s="39">
        <v>0.4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39">
        <v>0</v>
      </c>
      <c r="AO48" s="40">
        <v>3.6779999999999999</v>
      </c>
      <c r="AP48" s="40">
        <v>0.4</v>
      </c>
      <c r="AQ48" s="40">
        <v>0</v>
      </c>
      <c r="AR48" s="40">
        <v>0</v>
      </c>
      <c r="AS48" s="40">
        <v>0</v>
      </c>
      <c r="AT48" s="40">
        <v>0</v>
      </c>
    </row>
    <row r="49" spans="1:46" ht="63" x14ac:dyDescent="0.25">
      <c r="A49" s="8" t="s">
        <v>508</v>
      </c>
      <c r="B49" s="158" t="s">
        <v>498</v>
      </c>
      <c r="C49" s="158" t="s">
        <v>499</v>
      </c>
      <c r="D49" s="39">
        <v>3.24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3.24</v>
      </c>
      <c r="N49" s="39">
        <v>0.16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39">
        <v>0</v>
      </c>
      <c r="AO49" s="40">
        <v>3.24</v>
      </c>
      <c r="AP49" s="40">
        <v>0.16</v>
      </c>
      <c r="AQ49" s="40">
        <v>0</v>
      </c>
      <c r="AR49" s="40">
        <v>0</v>
      </c>
      <c r="AS49" s="40">
        <v>0</v>
      </c>
      <c r="AT49" s="40">
        <v>0</v>
      </c>
    </row>
    <row r="50" spans="1:46" ht="63" x14ac:dyDescent="0.25">
      <c r="A50" s="8" t="s">
        <v>509</v>
      </c>
      <c r="B50" s="158" t="s">
        <v>500</v>
      </c>
      <c r="C50" s="158" t="s">
        <v>501</v>
      </c>
      <c r="D50" s="39">
        <v>3.4590000000000001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3.4590000000000001</v>
      </c>
      <c r="N50" s="39">
        <v>0.25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39">
        <v>0</v>
      </c>
      <c r="AO50" s="40">
        <v>3.4590000000000001</v>
      </c>
      <c r="AP50" s="40">
        <v>0.25</v>
      </c>
      <c r="AQ50" s="40">
        <v>0</v>
      </c>
      <c r="AR50" s="40">
        <v>0</v>
      </c>
      <c r="AS50" s="40">
        <v>0</v>
      </c>
      <c r="AT50" s="40">
        <v>0</v>
      </c>
    </row>
    <row r="51" spans="1:46" ht="63" x14ac:dyDescent="0.25">
      <c r="A51" s="8" t="s">
        <v>510</v>
      </c>
      <c r="B51" s="158" t="s">
        <v>502</v>
      </c>
      <c r="C51" s="158" t="s">
        <v>503</v>
      </c>
      <c r="D51" s="39">
        <v>3.24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3.24</v>
      </c>
      <c r="N51" s="39">
        <v>0.16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39">
        <v>0</v>
      </c>
      <c r="AO51" s="40">
        <v>3.24</v>
      </c>
      <c r="AP51" s="40">
        <v>0.16</v>
      </c>
      <c r="AQ51" s="40">
        <v>0</v>
      </c>
      <c r="AR51" s="40">
        <v>0</v>
      </c>
      <c r="AS51" s="40">
        <v>0</v>
      </c>
      <c r="AT51" s="40">
        <v>0</v>
      </c>
    </row>
    <row r="52" spans="1:46" ht="47.25" x14ac:dyDescent="0.25">
      <c r="A52" s="19" t="s">
        <v>72</v>
      </c>
      <c r="B52" s="20" t="s">
        <v>73</v>
      </c>
      <c r="C52" s="20" t="s">
        <v>17</v>
      </c>
      <c r="D52" s="38">
        <f t="shared" ref="D52:AT52" si="15">SUM(D53,D54)</f>
        <v>54.107999999999997</v>
      </c>
      <c r="E52" s="38">
        <f t="shared" si="15"/>
        <v>0</v>
      </c>
      <c r="F52" s="38">
        <f t="shared" si="15"/>
        <v>0</v>
      </c>
      <c r="G52" s="38">
        <f t="shared" si="15"/>
        <v>0</v>
      </c>
      <c r="H52" s="38">
        <f t="shared" si="15"/>
        <v>0</v>
      </c>
      <c r="I52" s="38">
        <f t="shared" si="15"/>
        <v>0</v>
      </c>
      <c r="J52" s="38">
        <f t="shared" si="15"/>
        <v>0</v>
      </c>
      <c r="K52" s="38">
        <f t="shared" si="15"/>
        <v>0</v>
      </c>
      <c r="L52" s="38">
        <f t="shared" si="15"/>
        <v>0</v>
      </c>
      <c r="M52" s="38">
        <f t="shared" si="15"/>
        <v>14.02</v>
      </c>
      <c r="N52" s="38">
        <f t="shared" si="15"/>
        <v>0.1</v>
      </c>
      <c r="O52" s="38">
        <f t="shared" si="15"/>
        <v>0</v>
      </c>
      <c r="P52" s="38">
        <f t="shared" si="15"/>
        <v>1.9</v>
      </c>
      <c r="Q52" s="38">
        <f t="shared" si="15"/>
        <v>0</v>
      </c>
      <c r="R52" s="38">
        <f t="shared" si="15"/>
        <v>0</v>
      </c>
      <c r="S52" s="38">
        <f t="shared" si="15"/>
        <v>0</v>
      </c>
      <c r="T52" s="38">
        <f t="shared" si="15"/>
        <v>0</v>
      </c>
      <c r="U52" s="38">
        <f t="shared" si="15"/>
        <v>0</v>
      </c>
      <c r="V52" s="38">
        <f t="shared" si="15"/>
        <v>0</v>
      </c>
      <c r="W52" s="38">
        <f t="shared" si="15"/>
        <v>0</v>
      </c>
      <c r="X52" s="38">
        <f t="shared" si="15"/>
        <v>0</v>
      </c>
      <c r="Y52" s="38">
        <f t="shared" si="15"/>
        <v>0</v>
      </c>
      <c r="Z52" s="38">
        <f t="shared" si="15"/>
        <v>0</v>
      </c>
      <c r="AA52" s="38">
        <f t="shared" si="15"/>
        <v>14.35</v>
      </c>
      <c r="AB52" s="38">
        <f t="shared" si="15"/>
        <v>0.4</v>
      </c>
      <c r="AC52" s="38">
        <f t="shared" si="15"/>
        <v>0</v>
      </c>
      <c r="AD52" s="38">
        <f t="shared" si="15"/>
        <v>1.5</v>
      </c>
      <c r="AE52" s="38">
        <f t="shared" si="15"/>
        <v>0</v>
      </c>
      <c r="AF52" s="38">
        <f t="shared" si="15"/>
        <v>0</v>
      </c>
      <c r="AG52" s="38">
        <f t="shared" si="15"/>
        <v>0</v>
      </c>
      <c r="AH52" s="38">
        <f t="shared" si="15"/>
        <v>0</v>
      </c>
      <c r="AI52" s="38">
        <f t="shared" si="15"/>
        <v>0</v>
      </c>
      <c r="AJ52" s="38">
        <f t="shared" si="15"/>
        <v>0</v>
      </c>
      <c r="AK52" s="38">
        <f t="shared" si="15"/>
        <v>0</v>
      </c>
      <c r="AL52" s="38">
        <f t="shared" si="15"/>
        <v>0</v>
      </c>
      <c r="AM52" s="38">
        <f t="shared" si="15"/>
        <v>0</v>
      </c>
      <c r="AN52" s="38">
        <f t="shared" si="15"/>
        <v>0</v>
      </c>
      <c r="AO52" s="38">
        <f t="shared" si="15"/>
        <v>28.369999999999997</v>
      </c>
      <c r="AP52" s="38">
        <f t="shared" si="15"/>
        <v>0.5</v>
      </c>
      <c r="AQ52" s="38">
        <f t="shared" si="15"/>
        <v>0</v>
      </c>
      <c r="AR52" s="38">
        <f t="shared" si="15"/>
        <v>3.4</v>
      </c>
      <c r="AS52" s="38">
        <f t="shared" si="15"/>
        <v>0</v>
      </c>
      <c r="AT52" s="38">
        <f t="shared" si="15"/>
        <v>0</v>
      </c>
    </row>
    <row r="53" spans="1:46" ht="31.5" x14ac:dyDescent="0.25">
      <c r="A53" s="8" t="s">
        <v>74</v>
      </c>
      <c r="B53" s="9" t="s">
        <v>75</v>
      </c>
      <c r="C53" s="9" t="s">
        <v>17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0</v>
      </c>
      <c r="AT53" s="36">
        <v>0</v>
      </c>
    </row>
    <row r="54" spans="1:46" ht="31.5" x14ac:dyDescent="0.25">
      <c r="A54" s="8" t="s">
        <v>76</v>
      </c>
      <c r="B54" s="25" t="s">
        <v>77</v>
      </c>
      <c r="C54" s="25" t="s">
        <v>17</v>
      </c>
      <c r="D54" s="36">
        <f t="shared" ref="D54:AT54" si="16">SUM(D55:D57)</f>
        <v>54.107999999999997</v>
      </c>
      <c r="E54" s="36">
        <f t="shared" si="16"/>
        <v>0</v>
      </c>
      <c r="F54" s="36">
        <f t="shared" si="16"/>
        <v>0</v>
      </c>
      <c r="G54" s="36">
        <f t="shared" si="16"/>
        <v>0</v>
      </c>
      <c r="H54" s="36">
        <f t="shared" si="16"/>
        <v>0</v>
      </c>
      <c r="I54" s="36">
        <f t="shared" si="16"/>
        <v>0</v>
      </c>
      <c r="J54" s="36">
        <f t="shared" si="16"/>
        <v>0</v>
      </c>
      <c r="K54" s="36">
        <f t="shared" si="16"/>
        <v>0</v>
      </c>
      <c r="L54" s="36">
        <f t="shared" si="16"/>
        <v>0</v>
      </c>
      <c r="M54" s="36">
        <f t="shared" si="16"/>
        <v>14.02</v>
      </c>
      <c r="N54" s="36">
        <f t="shared" si="16"/>
        <v>0.1</v>
      </c>
      <c r="O54" s="36">
        <f t="shared" si="16"/>
        <v>0</v>
      </c>
      <c r="P54" s="36">
        <f t="shared" si="16"/>
        <v>1.9</v>
      </c>
      <c r="Q54" s="36">
        <f t="shared" si="16"/>
        <v>0</v>
      </c>
      <c r="R54" s="36">
        <f t="shared" si="16"/>
        <v>0</v>
      </c>
      <c r="S54" s="36">
        <f t="shared" si="16"/>
        <v>0</v>
      </c>
      <c r="T54" s="36">
        <f t="shared" si="16"/>
        <v>0</v>
      </c>
      <c r="U54" s="36">
        <f t="shared" si="16"/>
        <v>0</v>
      </c>
      <c r="V54" s="36">
        <f t="shared" si="16"/>
        <v>0</v>
      </c>
      <c r="W54" s="36">
        <f t="shared" si="16"/>
        <v>0</v>
      </c>
      <c r="X54" s="36">
        <f t="shared" si="16"/>
        <v>0</v>
      </c>
      <c r="Y54" s="36">
        <f t="shared" si="16"/>
        <v>0</v>
      </c>
      <c r="Z54" s="36">
        <f t="shared" si="16"/>
        <v>0</v>
      </c>
      <c r="AA54" s="36">
        <f t="shared" si="16"/>
        <v>14.35</v>
      </c>
      <c r="AB54" s="36">
        <f t="shared" si="16"/>
        <v>0.4</v>
      </c>
      <c r="AC54" s="36">
        <f t="shared" si="16"/>
        <v>0</v>
      </c>
      <c r="AD54" s="36">
        <f t="shared" si="16"/>
        <v>1.5</v>
      </c>
      <c r="AE54" s="36">
        <f t="shared" si="16"/>
        <v>0</v>
      </c>
      <c r="AF54" s="36">
        <f t="shared" si="16"/>
        <v>0</v>
      </c>
      <c r="AG54" s="36">
        <f t="shared" si="16"/>
        <v>0</v>
      </c>
      <c r="AH54" s="36">
        <f t="shared" si="16"/>
        <v>0</v>
      </c>
      <c r="AI54" s="36">
        <f t="shared" si="16"/>
        <v>0</v>
      </c>
      <c r="AJ54" s="36">
        <f t="shared" si="16"/>
        <v>0</v>
      </c>
      <c r="AK54" s="36">
        <f t="shared" si="16"/>
        <v>0</v>
      </c>
      <c r="AL54" s="36">
        <f t="shared" si="16"/>
        <v>0</v>
      </c>
      <c r="AM54" s="36">
        <f t="shared" si="16"/>
        <v>0</v>
      </c>
      <c r="AN54" s="36">
        <f t="shared" si="16"/>
        <v>0</v>
      </c>
      <c r="AO54" s="36">
        <f t="shared" si="16"/>
        <v>28.369999999999997</v>
      </c>
      <c r="AP54" s="36">
        <f t="shared" si="16"/>
        <v>0.5</v>
      </c>
      <c r="AQ54" s="36">
        <f t="shared" si="16"/>
        <v>0</v>
      </c>
      <c r="AR54" s="36">
        <f t="shared" si="16"/>
        <v>3.4</v>
      </c>
      <c r="AS54" s="36">
        <f t="shared" si="16"/>
        <v>0</v>
      </c>
      <c r="AT54" s="36">
        <f t="shared" si="16"/>
        <v>0</v>
      </c>
    </row>
    <row r="55" spans="1:46" ht="78.75" x14ac:dyDescent="0.25">
      <c r="A55" s="22" t="s">
        <v>78</v>
      </c>
      <c r="B55" s="160" t="s">
        <v>504</v>
      </c>
      <c r="C55" s="158" t="s">
        <v>466</v>
      </c>
      <c r="D55" s="39">
        <v>14.02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14.02</v>
      </c>
      <c r="N55" s="39">
        <v>0.1</v>
      </c>
      <c r="O55" s="39">
        <v>0</v>
      </c>
      <c r="P55" s="39">
        <v>1.9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40">
        <v>0</v>
      </c>
      <c r="AA55" s="40">
        <f>IF($DB55=2023,#REF!,0)</f>
        <v>0</v>
      </c>
      <c r="AB55" s="40">
        <f>IF($DB55=2023,BL55,0)</f>
        <v>0</v>
      </c>
      <c r="AC55" s="40">
        <v>0</v>
      </c>
      <c r="AD55" s="40">
        <f>IF($DB55=2023,BM55,0)</f>
        <v>0</v>
      </c>
      <c r="AE55" s="40">
        <v>0</v>
      </c>
      <c r="AF55" s="40">
        <v>0</v>
      </c>
      <c r="AG55" s="40">
        <v>0</v>
      </c>
      <c r="AH55" s="40">
        <f>IF($DB55=2024,#REF!,0)</f>
        <v>0</v>
      </c>
      <c r="AI55" s="40">
        <f>IF($DB55=2024,BE55,0)</f>
        <v>0</v>
      </c>
      <c r="AJ55" s="40">
        <v>0</v>
      </c>
      <c r="AK55" s="40">
        <f>IF($DB55=2024,BF55,0)</f>
        <v>0</v>
      </c>
      <c r="AL55" s="40">
        <v>0</v>
      </c>
      <c r="AM55" s="40">
        <v>0</v>
      </c>
      <c r="AN55" s="39">
        <v>0</v>
      </c>
      <c r="AO55" s="40">
        <v>14.02</v>
      </c>
      <c r="AP55" s="40">
        <v>0.1</v>
      </c>
      <c r="AQ55" s="40">
        <v>0</v>
      </c>
      <c r="AR55" s="40">
        <v>1.9</v>
      </c>
      <c r="AS55" s="40">
        <v>0</v>
      </c>
      <c r="AT55" s="40">
        <v>0</v>
      </c>
    </row>
    <row r="56" spans="1:46" ht="126" x14ac:dyDescent="0.25">
      <c r="A56" s="22" t="s">
        <v>79</v>
      </c>
      <c r="B56" s="160" t="s">
        <v>505</v>
      </c>
      <c r="C56" s="158" t="s">
        <v>467</v>
      </c>
      <c r="D56" s="39">
        <v>14.35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40">
        <v>0</v>
      </c>
      <c r="AA56" s="40">
        <v>14.35</v>
      </c>
      <c r="AB56" s="40">
        <v>0.4</v>
      </c>
      <c r="AC56" s="40">
        <v>0</v>
      </c>
      <c r="AD56" s="40">
        <v>1.5</v>
      </c>
      <c r="AE56" s="40">
        <v>0</v>
      </c>
      <c r="AF56" s="40">
        <v>0</v>
      </c>
      <c r="AG56" s="40">
        <v>0</v>
      </c>
      <c r="AH56" s="40">
        <f t="shared" ref="AH56" si="17">IF($DB56=2024,#REF!,0)</f>
        <v>0</v>
      </c>
      <c r="AI56" s="40">
        <f t="shared" ref="AI56:AI57" si="18">IF($DB56=2024,BE56,0)</f>
        <v>0</v>
      </c>
      <c r="AJ56" s="40">
        <v>0</v>
      </c>
      <c r="AK56" s="40">
        <f t="shared" ref="AK56:AK57" si="19">IF($DB56=2024,BF56,0)</f>
        <v>0</v>
      </c>
      <c r="AL56" s="40">
        <v>0</v>
      </c>
      <c r="AM56" s="40">
        <v>0</v>
      </c>
      <c r="AN56" s="39">
        <v>0</v>
      </c>
      <c r="AO56" s="40">
        <v>14.35</v>
      </c>
      <c r="AP56" s="40">
        <v>0.4</v>
      </c>
      <c r="AQ56" s="40">
        <v>0</v>
      </c>
      <c r="AR56" s="40">
        <v>1.5</v>
      </c>
      <c r="AS56" s="40">
        <v>0</v>
      </c>
      <c r="AT56" s="40">
        <v>0</v>
      </c>
    </row>
    <row r="57" spans="1:46" ht="63" x14ac:dyDescent="0.25">
      <c r="A57" s="22" t="s">
        <v>80</v>
      </c>
      <c r="B57" s="160" t="s">
        <v>506</v>
      </c>
      <c r="C57" s="158" t="s">
        <v>468</v>
      </c>
      <c r="D57" s="39">
        <v>25.738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40">
        <v>0</v>
      </c>
      <c r="AA57" s="40">
        <f t="shared" ref="AA57" si="20">IF($DB57=2023,#REF!,0)</f>
        <v>0</v>
      </c>
      <c r="AB57" s="40">
        <f t="shared" ref="AB57" si="21">IF($DB57=2023,BL57,0)</f>
        <v>0</v>
      </c>
      <c r="AC57" s="40">
        <v>0</v>
      </c>
      <c r="AD57" s="40">
        <f t="shared" ref="AD57" si="22">IF($DB57=2023,BM57,0)</f>
        <v>0</v>
      </c>
      <c r="AE57" s="40">
        <v>0</v>
      </c>
      <c r="AF57" s="40">
        <v>0</v>
      </c>
      <c r="AG57" s="40">
        <v>0</v>
      </c>
      <c r="AH57" s="40">
        <f t="shared" ref="AH57" si="23">IF($DB57=2024,#REF!,0)</f>
        <v>0</v>
      </c>
      <c r="AI57" s="40">
        <f t="shared" si="18"/>
        <v>0</v>
      </c>
      <c r="AJ57" s="40">
        <v>0</v>
      </c>
      <c r="AK57" s="40">
        <f t="shared" si="19"/>
        <v>0</v>
      </c>
      <c r="AL57" s="40">
        <v>0</v>
      </c>
      <c r="AM57" s="40">
        <v>0</v>
      </c>
      <c r="AN57" s="39">
        <v>0</v>
      </c>
      <c r="AO57" s="40">
        <v>0</v>
      </c>
      <c r="AP57" s="40">
        <v>0</v>
      </c>
      <c r="AQ57" s="40">
        <v>0</v>
      </c>
      <c r="AR57" s="40">
        <v>0</v>
      </c>
      <c r="AS57" s="40">
        <v>0</v>
      </c>
      <c r="AT57" s="40">
        <v>0</v>
      </c>
    </row>
    <row r="58" spans="1:46" ht="31.5" x14ac:dyDescent="0.25">
      <c r="A58" s="19" t="s">
        <v>81</v>
      </c>
      <c r="B58" s="20" t="s">
        <v>82</v>
      </c>
      <c r="C58" s="21" t="s">
        <v>17</v>
      </c>
      <c r="D58" s="38">
        <f t="shared" ref="D58:AT58" si="24">SUM(D59:D66)</f>
        <v>0</v>
      </c>
      <c r="E58" s="38">
        <f t="shared" si="24"/>
        <v>0</v>
      </c>
      <c r="F58" s="38">
        <f t="shared" si="24"/>
        <v>0</v>
      </c>
      <c r="G58" s="38">
        <f t="shared" si="24"/>
        <v>0</v>
      </c>
      <c r="H58" s="38">
        <f t="shared" si="24"/>
        <v>0</v>
      </c>
      <c r="I58" s="38">
        <f t="shared" si="24"/>
        <v>0</v>
      </c>
      <c r="J58" s="38">
        <f t="shared" si="24"/>
        <v>0</v>
      </c>
      <c r="K58" s="38">
        <f t="shared" si="24"/>
        <v>0</v>
      </c>
      <c r="L58" s="38">
        <f t="shared" si="24"/>
        <v>0</v>
      </c>
      <c r="M58" s="38">
        <f t="shared" si="24"/>
        <v>0</v>
      </c>
      <c r="N58" s="38">
        <f t="shared" si="24"/>
        <v>0</v>
      </c>
      <c r="O58" s="38">
        <f t="shared" si="24"/>
        <v>0</v>
      </c>
      <c r="P58" s="38">
        <f t="shared" si="24"/>
        <v>0</v>
      </c>
      <c r="Q58" s="38">
        <f t="shared" si="24"/>
        <v>0</v>
      </c>
      <c r="R58" s="38">
        <f t="shared" si="24"/>
        <v>0</v>
      </c>
      <c r="S58" s="38">
        <f t="shared" si="24"/>
        <v>0</v>
      </c>
      <c r="T58" s="38">
        <f t="shared" si="24"/>
        <v>0</v>
      </c>
      <c r="U58" s="38">
        <f t="shared" si="24"/>
        <v>0</v>
      </c>
      <c r="V58" s="38">
        <f t="shared" si="24"/>
        <v>0</v>
      </c>
      <c r="W58" s="38">
        <f t="shared" si="24"/>
        <v>0</v>
      </c>
      <c r="X58" s="38">
        <f t="shared" si="24"/>
        <v>0</v>
      </c>
      <c r="Y58" s="38">
        <f t="shared" si="24"/>
        <v>0</v>
      </c>
      <c r="Z58" s="38">
        <f t="shared" si="24"/>
        <v>0</v>
      </c>
      <c r="AA58" s="38">
        <f t="shared" si="24"/>
        <v>0</v>
      </c>
      <c r="AB58" s="38">
        <f t="shared" si="24"/>
        <v>0</v>
      </c>
      <c r="AC58" s="38">
        <f t="shared" si="24"/>
        <v>0</v>
      </c>
      <c r="AD58" s="38">
        <f t="shared" si="24"/>
        <v>0</v>
      </c>
      <c r="AE58" s="38">
        <f t="shared" si="24"/>
        <v>0</v>
      </c>
      <c r="AF58" s="38">
        <f t="shared" si="24"/>
        <v>0</v>
      </c>
      <c r="AG58" s="38">
        <f t="shared" si="24"/>
        <v>0</v>
      </c>
      <c r="AH58" s="38">
        <f t="shared" si="24"/>
        <v>0</v>
      </c>
      <c r="AI58" s="38">
        <f t="shared" si="24"/>
        <v>0</v>
      </c>
      <c r="AJ58" s="38">
        <f t="shared" si="24"/>
        <v>0</v>
      </c>
      <c r="AK58" s="38">
        <f t="shared" si="24"/>
        <v>0</v>
      </c>
      <c r="AL58" s="38">
        <f t="shared" si="24"/>
        <v>0</v>
      </c>
      <c r="AM58" s="38">
        <f t="shared" si="24"/>
        <v>0</v>
      </c>
      <c r="AN58" s="38">
        <f t="shared" si="24"/>
        <v>0</v>
      </c>
      <c r="AO58" s="38">
        <f t="shared" si="24"/>
        <v>0</v>
      </c>
      <c r="AP58" s="38">
        <f t="shared" si="24"/>
        <v>0</v>
      </c>
      <c r="AQ58" s="38">
        <f t="shared" si="24"/>
        <v>0</v>
      </c>
      <c r="AR58" s="38">
        <f t="shared" si="24"/>
        <v>0</v>
      </c>
      <c r="AS58" s="38">
        <f t="shared" si="24"/>
        <v>0</v>
      </c>
      <c r="AT58" s="38">
        <f t="shared" si="24"/>
        <v>0</v>
      </c>
    </row>
    <row r="59" spans="1:46" ht="31.5" x14ac:dyDescent="0.25">
      <c r="A59" s="8" t="s">
        <v>83</v>
      </c>
      <c r="B59" s="9" t="s">
        <v>84</v>
      </c>
      <c r="C59" s="11" t="s">
        <v>17</v>
      </c>
      <c r="D59" s="36" t="s">
        <v>18</v>
      </c>
      <c r="E59" s="36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  <c r="T59" s="36" t="s">
        <v>18</v>
      </c>
      <c r="U59" s="36" t="s">
        <v>18</v>
      </c>
      <c r="V59" s="36" t="s">
        <v>18</v>
      </c>
      <c r="W59" s="36" t="s">
        <v>18</v>
      </c>
      <c r="X59" s="36" t="s">
        <v>18</v>
      </c>
      <c r="Y59" s="36" t="s">
        <v>18</v>
      </c>
      <c r="Z59" s="36" t="s">
        <v>18</v>
      </c>
      <c r="AA59" s="36" t="s">
        <v>18</v>
      </c>
      <c r="AB59" s="36" t="s">
        <v>18</v>
      </c>
      <c r="AC59" s="36" t="s">
        <v>18</v>
      </c>
      <c r="AD59" s="36" t="s">
        <v>18</v>
      </c>
      <c r="AE59" s="36" t="s">
        <v>18</v>
      </c>
      <c r="AF59" s="36" t="s">
        <v>18</v>
      </c>
      <c r="AG59" s="36" t="s">
        <v>18</v>
      </c>
      <c r="AH59" s="36" t="s">
        <v>18</v>
      </c>
      <c r="AI59" s="36" t="s">
        <v>18</v>
      </c>
      <c r="AJ59" s="36" t="s">
        <v>18</v>
      </c>
      <c r="AK59" s="36" t="s">
        <v>18</v>
      </c>
      <c r="AL59" s="36" t="s">
        <v>18</v>
      </c>
      <c r="AM59" s="36" t="s">
        <v>18</v>
      </c>
      <c r="AN59" s="36" t="s">
        <v>18</v>
      </c>
      <c r="AO59" s="36" t="s">
        <v>18</v>
      </c>
      <c r="AP59" s="36" t="s">
        <v>18</v>
      </c>
      <c r="AQ59" s="36" t="s">
        <v>18</v>
      </c>
      <c r="AR59" s="36" t="s">
        <v>18</v>
      </c>
      <c r="AS59" s="36" t="s">
        <v>18</v>
      </c>
      <c r="AT59" s="36" t="s">
        <v>18</v>
      </c>
    </row>
    <row r="60" spans="1:46" ht="31.5" x14ac:dyDescent="0.25">
      <c r="A60" s="8" t="s">
        <v>85</v>
      </c>
      <c r="B60" s="9" t="s">
        <v>86</v>
      </c>
      <c r="C60" s="11" t="s">
        <v>17</v>
      </c>
      <c r="D60" s="36" t="s">
        <v>18</v>
      </c>
      <c r="E60" s="36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  <c r="T60" s="36" t="s">
        <v>18</v>
      </c>
      <c r="U60" s="36" t="s">
        <v>18</v>
      </c>
      <c r="V60" s="36" t="s">
        <v>18</v>
      </c>
      <c r="W60" s="36" t="s">
        <v>18</v>
      </c>
      <c r="X60" s="36" t="s">
        <v>18</v>
      </c>
      <c r="Y60" s="36" t="s">
        <v>18</v>
      </c>
      <c r="Z60" s="36" t="s">
        <v>18</v>
      </c>
      <c r="AA60" s="36" t="s">
        <v>18</v>
      </c>
      <c r="AB60" s="36" t="s">
        <v>18</v>
      </c>
      <c r="AC60" s="36" t="s">
        <v>18</v>
      </c>
      <c r="AD60" s="36" t="s">
        <v>18</v>
      </c>
      <c r="AE60" s="36" t="s">
        <v>18</v>
      </c>
      <c r="AF60" s="36" t="s">
        <v>18</v>
      </c>
      <c r="AG60" s="36" t="s">
        <v>18</v>
      </c>
      <c r="AH60" s="36" t="s">
        <v>18</v>
      </c>
      <c r="AI60" s="36" t="s">
        <v>18</v>
      </c>
      <c r="AJ60" s="36" t="s">
        <v>18</v>
      </c>
      <c r="AK60" s="36" t="s">
        <v>18</v>
      </c>
      <c r="AL60" s="36" t="s">
        <v>18</v>
      </c>
      <c r="AM60" s="36" t="s">
        <v>18</v>
      </c>
      <c r="AN60" s="36" t="s">
        <v>18</v>
      </c>
      <c r="AO60" s="36" t="s">
        <v>18</v>
      </c>
      <c r="AP60" s="36" t="s">
        <v>18</v>
      </c>
      <c r="AQ60" s="36" t="s">
        <v>18</v>
      </c>
      <c r="AR60" s="36" t="s">
        <v>18</v>
      </c>
      <c r="AS60" s="36" t="s">
        <v>18</v>
      </c>
      <c r="AT60" s="36" t="s">
        <v>18</v>
      </c>
    </row>
    <row r="61" spans="1:46" ht="31.5" x14ac:dyDescent="0.25">
      <c r="A61" s="8" t="s">
        <v>87</v>
      </c>
      <c r="B61" s="9" t="s">
        <v>88</v>
      </c>
      <c r="C61" s="11" t="s">
        <v>17</v>
      </c>
      <c r="D61" s="36" t="s">
        <v>18</v>
      </c>
      <c r="E61" s="36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  <c r="T61" s="36" t="s">
        <v>18</v>
      </c>
      <c r="U61" s="36" t="s">
        <v>18</v>
      </c>
      <c r="V61" s="36" t="s">
        <v>18</v>
      </c>
      <c r="W61" s="36" t="s">
        <v>18</v>
      </c>
      <c r="X61" s="36" t="s">
        <v>18</v>
      </c>
      <c r="Y61" s="36" t="s">
        <v>18</v>
      </c>
      <c r="Z61" s="36" t="s">
        <v>18</v>
      </c>
      <c r="AA61" s="36" t="s">
        <v>18</v>
      </c>
      <c r="AB61" s="36" t="s">
        <v>18</v>
      </c>
      <c r="AC61" s="36" t="s">
        <v>18</v>
      </c>
      <c r="AD61" s="36" t="s">
        <v>18</v>
      </c>
      <c r="AE61" s="36" t="s">
        <v>18</v>
      </c>
      <c r="AF61" s="36" t="s">
        <v>18</v>
      </c>
      <c r="AG61" s="36" t="s">
        <v>18</v>
      </c>
      <c r="AH61" s="36" t="s">
        <v>18</v>
      </c>
      <c r="AI61" s="36" t="s">
        <v>18</v>
      </c>
      <c r="AJ61" s="36" t="s">
        <v>18</v>
      </c>
      <c r="AK61" s="36" t="s">
        <v>18</v>
      </c>
      <c r="AL61" s="36" t="s">
        <v>18</v>
      </c>
      <c r="AM61" s="36" t="s">
        <v>18</v>
      </c>
      <c r="AN61" s="36" t="s">
        <v>18</v>
      </c>
      <c r="AO61" s="36" t="s">
        <v>18</v>
      </c>
      <c r="AP61" s="36" t="s">
        <v>18</v>
      </c>
      <c r="AQ61" s="36" t="s">
        <v>18</v>
      </c>
      <c r="AR61" s="36" t="s">
        <v>18</v>
      </c>
      <c r="AS61" s="36" t="s">
        <v>18</v>
      </c>
      <c r="AT61" s="36" t="s">
        <v>18</v>
      </c>
    </row>
    <row r="62" spans="1:46" ht="31.5" x14ac:dyDescent="0.25">
      <c r="A62" s="8" t="s">
        <v>89</v>
      </c>
      <c r="B62" s="9" t="s">
        <v>90</v>
      </c>
      <c r="C62" s="11" t="s">
        <v>17</v>
      </c>
      <c r="D62" s="36" t="s">
        <v>18</v>
      </c>
      <c r="E62" s="36" t="s">
        <v>18</v>
      </c>
      <c r="F62" s="36" t="s">
        <v>18</v>
      </c>
      <c r="G62" s="36" t="s">
        <v>18</v>
      </c>
      <c r="H62" s="36" t="s">
        <v>18</v>
      </c>
      <c r="I62" s="36" t="s">
        <v>18</v>
      </c>
      <c r="J62" s="36" t="s">
        <v>18</v>
      </c>
      <c r="K62" s="36" t="s">
        <v>18</v>
      </c>
      <c r="L62" s="36" t="s">
        <v>18</v>
      </c>
      <c r="M62" s="36" t="s">
        <v>18</v>
      </c>
      <c r="N62" s="36" t="s">
        <v>18</v>
      </c>
      <c r="O62" s="36" t="s">
        <v>18</v>
      </c>
      <c r="P62" s="36" t="s">
        <v>18</v>
      </c>
      <c r="Q62" s="36" t="s">
        <v>18</v>
      </c>
      <c r="R62" s="36" t="s">
        <v>18</v>
      </c>
      <c r="S62" s="36" t="s">
        <v>18</v>
      </c>
      <c r="T62" s="36" t="s">
        <v>18</v>
      </c>
      <c r="U62" s="36" t="s">
        <v>18</v>
      </c>
      <c r="V62" s="36" t="s">
        <v>18</v>
      </c>
      <c r="W62" s="36" t="s">
        <v>18</v>
      </c>
      <c r="X62" s="36" t="s">
        <v>18</v>
      </c>
      <c r="Y62" s="36" t="s">
        <v>18</v>
      </c>
      <c r="Z62" s="36" t="s">
        <v>18</v>
      </c>
      <c r="AA62" s="36" t="s">
        <v>18</v>
      </c>
      <c r="AB62" s="36" t="s">
        <v>18</v>
      </c>
      <c r="AC62" s="36" t="s">
        <v>18</v>
      </c>
      <c r="AD62" s="36" t="s">
        <v>18</v>
      </c>
      <c r="AE62" s="36" t="s">
        <v>18</v>
      </c>
      <c r="AF62" s="36" t="s">
        <v>18</v>
      </c>
      <c r="AG62" s="36" t="s">
        <v>18</v>
      </c>
      <c r="AH62" s="36" t="s">
        <v>18</v>
      </c>
      <c r="AI62" s="36" t="s">
        <v>18</v>
      </c>
      <c r="AJ62" s="36" t="s">
        <v>18</v>
      </c>
      <c r="AK62" s="36" t="s">
        <v>18</v>
      </c>
      <c r="AL62" s="36" t="s">
        <v>18</v>
      </c>
      <c r="AM62" s="36" t="s">
        <v>18</v>
      </c>
      <c r="AN62" s="36" t="s">
        <v>18</v>
      </c>
      <c r="AO62" s="36" t="s">
        <v>18</v>
      </c>
      <c r="AP62" s="36" t="s">
        <v>18</v>
      </c>
      <c r="AQ62" s="36" t="s">
        <v>18</v>
      </c>
      <c r="AR62" s="36" t="s">
        <v>18</v>
      </c>
      <c r="AS62" s="36" t="s">
        <v>18</v>
      </c>
      <c r="AT62" s="36" t="s">
        <v>18</v>
      </c>
    </row>
    <row r="63" spans="1:46" ht="47.25" x14ac:dyDescent="0.25">
      <c r="A63" s="8" t="s">
        <v>91</v>
      </c>
      <c r="B63" s="9" t="s">
        <v>92</v>
      </c>
      <c r="C63" s="11" t="s">
        <v>17</v>
      </c>
      <c r="D63" s="36" t="s">
        <v>18</v>
      </c>
      <c r="E63" s="36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  <c r="T63" s="36" t="s">
        <v>18</v>
      </c>
      <c r="U63" s="36" t="s">
        <v>18</v>
      </c>
      <c r="V63" s="36" t="s">
        <v>18</v>
      </c>
      <c r="W63" s="36" t="s">
        <v>18</v>
      </c>
      <c r="X63" s="36" t="s">
        <v>18</v>
      </c>
      <c r="Y63" s="36" t="s">
        <v>18</v>
      </c>
      <c r="Z63" s="36" t="s">
        <v>18</v>
      </c>
      <c r="AA63" s="36" t="s">
        <v>18</v>
      </c>
      <c r="AB63" s="36" t="s">
        <v>18</v>
      </c>
      <c r="AC63" s="36" t="s">
        <v>18</v>
      </c>
      <c r="AD63" s="36" t="s">
        <v>18</v>
      </c>
      <c r="AE63" s="36" t="s">
        <v>18</v>
      </c>
      <c r="AF63" s="36" t="s">
        <v>18</v>
      </c>
      <c r="AG63" s="36" t="s">
        <v>18</v>
      </c>
      <c r="AH63" s="36" t="s">
        <v>18</v>
      </c>
      <c r="AI63" s="36" t="s">
        <v>18</v>
      </c>
      <c r="AJ63" s="36" t="s">
        <v>18</v>
      </c>
      <c r="AK63" s="36" t="s">
        <v>18</v>
      </c>
      <c r="AL63" s="36" t="s">
        <v>18</v>
      </c>
      <c r="AM63" s="36" t="s">
        <v>18</v>
      </c>
      <c r="AN63" s="36" t="s">
        <v>18</v>
      </c>
      <c r="AO63" s="36" t="s">
        <v>18</v>
      </c>
      <c r="AP63" s="36" t="s">
        <v>18</v>
      </c>
      <c r="AQ63" s="36" t="s">
        <v>18</v>
      </c>
      <c r="AR63" s="36" t="s">
        <v>18</v>
      </c>
      <c r="AS63" s="36" t="s">
        <v>18</v>
      </c>
      <c r="AT63" s="36" t="s">
        <v>18</v>
      </c>
    </row>
    <row r="64" spans="1:46" ht="47.25" x14ac:dyDescent="0.25">
      <c r="A64" s="8" t="s">
        <v>93</v>
      </c>
      <c r="B64" s="9" t="s">
        <v>94</v>
      </c>
      <c r="C64" s="11" t="s">
        <v>17</v>
      </c>
      <c r="D64" s="36" t="s">
        <v>18</v>
      </c>
      <c r="E64" s="36" t="s">
        <v>18</v>
      </c>
      <c r="F64" s="36" t="s">
        <v>18</v>
      </c>
      <c r="G64" s="36" t="s">
        <v>18</v>
      </c>
      <c r="H64" s="36" t="s">
        <v>18</v>
      </c>
      <c r="I64" s="36" t="s">
        <v>18</v>
      </c>
      <c r="J64" s="36" t="s">
        <v>18</v>
      </c>
      <c r="K64" s="36" t="s">
        <v>18</v>
      </c>
      <c r="L64" s="36" t="s">
        <v>18</v>
      </c>
      <c r="M64" s="36" t="s">
        <v>18</v>
      </c>
      <c r="N64" s="36" t="s">
        <v>18</v>
      </c>
      <c r="O64" s="36" t="s">
        <v>18</v>
      </c>
      <c r="P64" s="36" t="s">
        <v>18</v>
      </c>
      <c r="Q64" s="36" t="s">
        <v>18</v>
      </c>
      <c r="R64" s="36" t="s">
        <v>18</v>
      </c>
      <c r="S64" s="36" t="s">
        <v>18</v>
      </c>
      <c r="T64" s="36" t="s">
        <v>18</v>
      </c>
      <c r="U64" s="36" t="s">
        <v>18</v>
      </c>
      <c r="V64" s="36" t="s">
        <v>18</v>
      </c>
      <c r="W64" s="36" t="s">
        <v>18</v>
      </c>
      <c r="X64" s="36" t="s">
        <v>18</v>
      </c>
      <c r="Y64" s="36" t="s">
        <v>18</v>
      </c>
      <c r="Z64" s="36" t="s">
        <v>18</v>
      </c>
      <c r="AA64" s="36" t="s">
        <v>18</v>
      </c>
      <c r="AB64" s="36" t="s">
        <v>18</v>
      </c>
      <c r="AC64" s="36" t="s">
        <v>18</v>
      </c>
      <c r="AD64" s="36" t="s">
        <v>18</v>
      </c>
      <c r="AE64" s="36" t="s">
        <v>18</v>
      </c>
      <c r="AF64" s="36" t="s">
        <v>18</v>
      </c>
      <c r="AG64" s="36" t="s">
        <v>18</v>
      </c>
      <c r="AH64" s="36" t="s">
        <v>18</v>
      </c>
      <c r="AI64" s="36" t="s">
        <v>18</v>
      </c>
      <c r="AJ64" s="36" t="s">
        <v>18</v>
      </c>
      <c r="AK64" s="36" t="s">
        <v>18</v>
      </c>
      <c r="AL64" s="36" t="s">
        <v>18</v>
      </c>
      <c r="AM64" s="36" t="s">
        <v>18</v>
      </c>
      <c r="AN64" s="36" t="s">
        <v>18</v>
      </c>
      <c r="AO64" s="36" t="s">
        <v>18</v>
      </c>
      <c r="AP64" s="36" t="s">
        <v>18</v>
      </c>
      <c r="AQ64" s="36" t="s">
        <v>18</v>
      </c>
      <c r="AR64" s="36" t="s">
        <v>18</v>
      </c>
      <c r="AS64" s="36" t="s">
        <v>18</v>
      </c>
      <c r="AT64" s="36" t="s">
        <v>18</v>
      </c>
    </row>
    <row r="65" spans="1:46" ht="47.25" x14ac:dyDescent="0.25">
      <c r="A65" s="8" t="s">
        <v>95</v>
      </c>
      <c r="B65" s="9" t="s">
        <v>96</v>
      </c>
      <c r="C65" s="11" t="s">
        <v>17</v>
      </c>
      <c r="D65" s="36" t="s">
        <v>18</v>
      </c>
      <c r="E65" s="36" t="s">
        <v>18</v>
      </c>
      <c r="F65" s="36" t="s">
        <v>18</v>
      </c>
      <c r="G65" s="36" t="s">
        <v>18</v>
      </c>
      <c r="H65" s="36" t="s">
        <v>18</v>
      </c>
      <c r="I65" s="36" t="s">
        <v>18</v>
      </c>
      <c r="J65" s="36" t="s">
        <v>18</v>
      </c>
      <c r="K65" s="36" t="s">
        <v>18</v>
      </c>
      <c r="L65" s="36" t="s">
        <v>18</v>
      </c>
      <c r="M65" s="36" t="s">
        <v>18</v>
      </c>
      <c r="N65" s="36" t="s">
        <v>18</v>
      </c>
      <c r="O65" s="36" t="s">
        <v>18</v>
      </c>
      <c r="P65" s="36" t="s">
        <v>18</v>
      </c>
      <c r="Q65" s="36" t="s">
        <v>18</v>
      </c>
      <c r="R65" s="36" t="s">
        <v>18</v>
      </c>
      <c r="S65" s="36" t="s">
        <v>18</v>
      </c>
      <c r="T65" s="36" t="s">
        <v>18</v>
      </c>
      <c r="U65" s="36" t="s">
        <v>18</v>
      </c>
      <c r="V65" s="36" t="s">
        <v>18</v>
      </c>
      <c r="W65" s="36" t="s">
        <v>18</v>
      </c>
      <c r="X65" s="36" t="s">
        <v>18</v>
      </c>
      <c r="Y65" s="36" t="s">
        <v>18</v>
      </c>
      <c r="Z65" s="36" t="s">
        <v>18</v>
      </c>
      <c r="AA65" s="36" t="s">
        <v>18</v>
      </c>
      <c r="AB65" s="36" t="s">
        <v>18</v>
      </c>
      <c r="AC65" s="36" t="s">
        <v>18</v>
      </c>
      <c r="AD65" s="36" t="s">
        <v>18</v>
      </c>
      <c r="AE65" s="36" t="s">
        <v>18</v>
      </c>
      <c r="AF65" s="36" t="s">
        <v>18</v>
      </c>
      <c r="AG65" s="36" t="s">
        <v>18</v>
      </c>
      <c r="AH65" s="36" t="s">
        <v>18</v>
      </c>
      <c r="AI65" s="36" t="s">
        <v>18</v>
      </c>
      <c r="AJ65" s="36" t="s">
        <v>18</v>
      </c>
      <c r="AK65" s="36" t="s">
        <v>18</v>
      </c>
      <c r="AL65" s="36" t="s">
        <v>18</v>
      </c>
      <c r="AM65" s="36" t="s">
        <v>18</v>
      </c>
      <c r="AN65" s="36" t="s">
        <v>18</v>
      </c>
      <c r="AO65" s="36" t="s">
        <v>18</v>
      </c>
      <c r="AP65" s="36" t="s">
        <v>18</v>
      </c>
      <c r="AQ65" s="36" t="s">
        <v>18</v>
      </c>
      <c r="AR65" s="36" t="s">
        <v>18</v>
      </c>
      <c r="AS65" s="36" t="s">
        <v>18</v>
      </c>
      <c r="AT65" s="36" t="s">
        <v>18</v>
      </c>
    </row>
    <row r="66" spans="1:46" ht="47.25" x14ac:dyDescent="0.25">
      <c r="A66" s="8" t="s">
        <v>97</v>
      </c>
      <c r="B66" s="9" t="s">
        <v>98</v>
      </c>
      <c r="C66" s="11" t="s">
        <v>17</v>
      </c>
      <c r="D66" s="36" t="s">
        <v>18</v>
      </c>
      <c r="E66" s="36" t="s">
        <v>18</v>
      </c>
      <c r="F66" s="36" t="s">
        <v>18</v>
      </c>
      <c r="G66" s="36" t="s">
        <v>18</v>
      </c>
      <c r="H66" s="36" t="s">
        <v>18</v>
      </c>
      <c r="I66" s="36" t="s">
        <v>18</v>
      </c>
      <c r="J66" s="36" t="s">
        <v>18</v>
      </c>
      <c r="K66" s="36" t="s">
        <v>18</v>
      </c>
      <c r="L66" s="36" t="s">
        <v>18</v>
      </c>
      <c r="M66" s="36" t="s">
        <v>18</v>
      </c>
      <c r="N66" s="36" t="s">
        <v>18</v>
      </c>
      <c r="O66" s="36" t="s">
        <v>18</v>
      </c>
      <c r="P66" s="36" t="s">
        <v>18</v>
      </c>
      <c r="Q66" s="36" t="s">
        <v>18</v>
      </c>
      <c r="R66" s="36" t="s">
        <v>18</v>
      </c>
      <c r="S66" s="36" t="s">
        <v>18</v>
      </c>
      <c r="T66" s="36" t="s">
        <v>18</v>
      </c>
      <c r="U66" s="36" t="s">
        <v>18</v>
      </c>
      <c r="V66" s="36" t="s">
        <v>18</v>
      </c>
      <c r="W66" s="36" t="s">
        <v>18</v>
      </c>
      <c r="X66" s="36" t="s">
        <v>18</v>
      </c>
      <c r="Y66" s="36" t="s">
        <v>18</v>
      </c>
      <c r="Z66" s="36" t="s">
        <v>18</v>
      </c>
      <c r="AA66" s="36" t="s">
        <v>18</v>
      </c>
      <c r="AB66" s="36" t="s">
        <v>18</v>
      </c>
      <c r="AC66" s="36" t="s">
        <v>18</v>
      </c>
      <c r="AD66" s="36" t="s">
        <v>18</v>
      </c>
      <c r="AE66" s="36" t="s">
        <v>18</v>
      </c>
      <c r="AF66" s="36" t="s">
        <v>18</v>
      </c>
      <c r="AG66" s="36" t="s">
        <v>18</v>
      </c>
      <c r="AH66" s="36" t="s">
        <v>18</v>
      </c>
      <c r="AI66" s="36" t="s">
        <v>18</v>
      </c>
      <c r="AJ66" s="36" t="s">
        <v>18</v>
      </c>
      <c r="AK66" s="36" t="s">
        <v>18</v>
      </c>
      <c r="AL66" s="36" t="s">
        <v>18</v>
      </c>
      <c r="AM66" s="36" t="s">
        <v>18</v>
      </c>
      <c r="AN66" s="36" t="s">
        <v>18</v>
      </c>
      <c r="AO66" s="36" t="s">
        <v>18</v>
      </c>
      <c r="AP66" s="36" t="s">
        <v>18</v>
      </c>
      <c r="AQ66" s="36" t="s">
        <v>18</v>
      </c>
      <c r="AR66" s="36" t="s">
        <v>18</v>
      </c>
      <c r="AS66" s="36" t="s">
        <v>18</v>
      </c>
      <c r="AT66" s="36" t="s">
        <v>18</v>
      </c>
    </row>
    <row r="67" spans="1:46" ht="47.25" x14ac:dyDescent="0.25">
      <c r="A67" s="19" t="s">
        <v>99</v>
      </c>
      <c r="B67" s="20" t="s">
        <v>100</v>
      </c>
      <c r="C67" s="21" t="s">
        <v>17</v>
      </c>
      <c r="D67" s="38">
        <f t="shared" ref="D67:AT67" si="25">SUM(D68:D69)</f>
        <v>0</v>
      </c>
      <c r="E67" s="38">
        <f t="shared" si="25"/>
        <v>0</v>
      </c>
      <c r="F67" s="38">
        <f t="shared" si="25"/>
        <v>0</v>
      </c>
      <c r="G67" s="38">
        <f t="shared" si="25"/>
        <v>0</v>
      </c>
      <c r="H67" s="38">
        <f t="shared" si="25"/>
        <v>0</v>
      </c>
      <c r="I67" s="38">
        <f t="shared" si="25"/>
        <v>0</v>
      </c>
      <c r="J67" s="38">
        <f t="shared" si="25"/>
        <v>0</v>
      </c>
      <c r="K67" s="38">
        <f t="shared" si="25"/>
        <v>0</v>
      </c>
      <c r="L67" s="38">
        <f t="shared" si="25"/>
        <v>0</v>
      </c>
      <c r="M67" s="38">
        <f t="shared" si="25"/>
        <v>0</v>
      </c>
      <c r="N67" s="38">
        <f t="shared" si="25"/>
        <v>0</v>
      </c>
      <c r="O67" s="38">
        <f t="shared" si="25"/>
        <v>0</v>
      </c>
      <c r="P67" s="38">
        <f t="shared" si="25"/>
        <v>0</v>
      </c>
      <c r="Q67" s="38">
        <f t="shared" si="25"/>
        <v>0</v>
      </c>
      <c r="R67" s="38">
        <f t="shared" si="25"/>
        <v>0</v>
      </c>
      <c r="S67" s="38">
        <f t="shared" si="25"/>
        <v>0</v>
      </c>
      <c r="T67" s="38">
        <f t="shared" si="25"/>
        <v>0</v>
      </c>
      <c r="U67" s="38">
        <f t="shared" si="25"/>
        <v>0</v>
      </c>
      <c r="V67" s="38">
        <f t="shared" si="25"/>
        <v>0</v>
      </c>
      <c r="W67" s="38">
        <f t="shared" si="25"/>
        <v>0</v>
      </c>
      <c r="X67" s="38">
        <f t="shared" si="25"/>
        <v>0</v>
      </c>
      <c r="Y67" s="38">
        <f t="shared" si="25"/>
        <v>0</v>
      </c>
      <c r="Z67" s="38">
        <f t="shared" si="25"/>
        <v>0</v>
      </c>
      <c r="AA67" s="38">
        <f t="shared" si="25"/>
        <v>0</v>
      </c>
      <c r="AB67" s="38">
        <f t="shared" si="25"/>
        <v>0</v>
      </c>
      <c r="AC67" s="38">
        <f t="shared" si="25"/>
        <v>0</v>
      </c>
      <c r="AD67" s="38">
        <f t="shared" si="25"/>
        <v>0</v>
      </c>
      <c r="AE67" s="38">
        <f t="shared" si="25"/>
        <v>0</v>
      </c>
      <c r="AF67" s="38">
        <f t="shared" si="25"/>
        <v>0</v>
      </c>
      <c r="AG67" s="38">
        <f t="shared" si="25"/>
        <v>0</v>
      </c>
      <c r="AH67" s="38">
        <f t="shared" si="25"/>
        <v>0</v>
      </c>
      <c r="AI67" s="38">
        <f t="shared" si="25"/>
        <v>0</v>
      </c>
      <c r="AJ67" s="38">
        <f t="shared" si="25"/>
        <v>0</v>
      </c>
      <c r="AK67" s="38">
        <f t="shared" si="25"/>
        <v>0</v>
      </c>
      <c r="AL67" s="38">
        <f t="shared" si="25"/>
        <v>0</v>
      </c>
      <c r="AM67" s="38">
        <f t="shared" si="25"/>
        <v>0</v>
      </c>
      <c r="AN67" s="38">
        <f t="shared" si="25"/>
        <v>0</v>
      </c>
      <c r="AO67" s="38">
        <f t="shared" si="25"/>
        <v>0</v>
      </c>
      <c r="AP67" s="38">
        <f t="shared" si="25"/>
        <v>0</v>
      </c>
      <c r="AQ67" s="38">
        <f t="shared" si="25"/>
        <v>0</v>
      </c>
      <c r="AR67" s="38">
        <f t="shared" si="25"/>
        <v>0</v>
      </c>
      <c r="AS67" s="38">
        <f t="shared" si="25"/>
        <v>0</v>
      </c>
      <c r="AT67" s="38">
        <f t="shared" si="25"/>
        <v>0</v>
      </c>
    </row>
    <row r="68" spans="1:46" ht="31.5" x14ac:dyDescent="0.25">
      <c r="A68" s="8" t="s">
        <v>101</v>
      </c>
      <c r="B68" s="9" t="s">
        <v>102</v>
      </c>
      <c r="C68" s="11" t="s">
        <v>17</v>
      </c>
      <c r="D68" s="36" t="s">
        <v>18</v>
      </c>
      <c r="E68" s="36" t="s">
        <v>18</v>
      </c>
      <c r="F68" s="36" t="s">
        <v>18</v>
      </c>
      <c r="G68" s="36" t="s">
        <v>18</v>
      </c>
      <c r="H68" s="36" t="s">
        <v>18</v>
      </c>
      <c r="I68" s="36" t="s">
        <v>18</v>
      </c>
      <c r="J68" s="36" t="s">
        <v>18</v>
      </c>
      <c r="K68" s="36" t="s">
        <v>18</v>
      </c>
      <c r="L68" s="36" t="s">
        <v>18</v>
      </c>
      <c r="M68" s="36" t="s">
        <v>18</v>
      </c>
      <c r="N68" s="36" t="s">
        <v>18</v>
      </c>
      <c r="O68" s="36" t="s">
        <v>18</v>
      </c>
      <c r="P68" s="36" t="s">
        <v>18</v>
      </c>
      <c r="Q68" s="36" t="s">
        <v>18</v>
      </c>
      <c r="R68" s="36" t="s">
        <v>18</v>
      </c>
      <c r="S68" s="36" t="s">
        <v>18</v>
      </c>
      <c r="T68" s="36" t="s">
        <v>18</v>
      </c>
      <c r="U68" s="36" t="s">
        <v>18</v>
      </c>
      <c r="V68" s="36" t="s">
        <v>18</v>
      </c>
      <c r="W68" s="36" t="s">
        <v>18</v>
      </c>
      <c r="X68" s="36" t="s">
        <v>18</v>
      </c>
      <c r="Y68" s="36" t="s">
        <v>18</v>
      </c>
      <c r="Z68" s="36" t="s">
        <v>18</v>
      </c>
      <c r="AA68" s="36" t="s">
        <v>18</v>
      </c>
      <c r="AB68" s="36" t="s">
        <v>18</v>
      </c>
      <c r="AC68" s="36" t="s">
        <v>18</v>
      </c>
      <c r="AD68" s="36" t="s">
        <v>18</v>
      </c>
      <c r="AE68" s="36" t="s">
        <v>18</v>
      </c>
      <c r="AF68" s="36" t="s">
        <v>18</v>
      </c>
      <c r="AG68" s="36" t="s">
        <v>18</v>
      </c>
      <c r="AH68" s="36" t="s">
        <v>18</v>
      </c>
      <c r="AI68" s="36" t="s">
        <v>18</v>
      </c>
      <c r="AJ68" s="36" t="s">
        <v>18</v>
      </c>
      <c r="AK68" s="36" t="s">
        <v>18</v>
      </c>
      <c r="AL68" s="36" t="s">
        <v>18</v>
      </c>
      <c r="AM68" s="36" t="s">
        <v>18</v>
      </c>
      <c r="AN68" s="36" t="s">
        <v>18</v>
      </c>
      <c r="AO68" s="36" t="s">
        <v>18</v>
      </c>
      <c r="AP68" s="36" t="s">
        <v>18</v>
      </c>
      <c r="AQ68" s="36" t="s">
        <v>18</v>
      </c>
      <c r="AR68" s="36" t="s">
        <v>18</v>
      </c>
      <c r="AS68" s="36" t="s">
        <v>18</v>
      </c>
      <c r="AT68" s="36" t="s">
        <v>18</v>
      </c>
    </row>
    <row r="69" spans="1:46" ht="47.25" x14ac:dyDescent="0.25">
      <c r="A69" s="8" t="s">
        <v>103</v>
      </c>
      <c r="B69" s="9" t="s">
        <v>104</v>
      </c>
      <c r="C69" s="11" t="s">
        <v>17</v>
      </c>
      <c r="D69" s="36" t="s">
        <v>18</v>
      </c>
      <c r="E69" s="36" t="s">
        <v>18</v>
      </c>
      <c r="F69" s="36" t="s">
        <v>18</v>
      </c>
      <c r="G69" s="36" t="s">
        <v>18</v>
      </c>
      <c r="H69" s="36" t="s">
        <v>18</v>
      </c>
      <c r="I69" s="36" t="s">
        <v>18</v>
      </c>
      <c r="J69" s="36" t="s">
        <v>18</v>
      </c>
      <c r="K69" s="36" t="s">
        <v>18</v>
      </c>
      <c r="L69" s="36" t="s">
        <v>18</v>
      </c>
      <c r="M69" s="36" t="s">
        <v>18</v>
      </c>
      <c r="N69" s="36" t="s">
        <v>18</v>
      </c>
      <c r="O69" s="36" t="s">
        <v>18</v>
      </c>
      <c r="P69" s="36" t="s">
        <v>18</v>
      </c>
      <c r="Q69" s="36" t="s">
        <v>18</v>
      </c>
      <c r="R69" s="36" t="s">
        <v>18</v>
      </c>
      <c r="S69" s="36" t="s">
        <v>18</v>
      </c>
      <c r="T69" s="36" t="s">
        <v>18</v>
      </c>
      <c r="U69" s="36" t="s">
        <v>18</v>
      </c>
      <c r="V69" s="36" t="s">
        <v>18</v>
      </c>
      <c r="W69" s="36" t="s">
        <v>18</v>
      </c>
      <c r="X69" s="36" t="s">
        <v>18</v>
      </c>
      <c r="Y69" s="36" t="s">
        <v>18</v>
      </c>
      <c r="Z69" s="36" t="s">
        <v>18</v>
      </c>
      <c r="AA69" s="36" t="s">
        <v>18</v>
      </c>
      <c r="AB69" s="36" t="s">
        <v>18</v>
      </c>
      <c r="AC69" s="36" t="s">
        <v>18</v>
      </c>
      <c r="AD69" s="36" t="s">
        <v>18</v>
      </c>
      <c r="AE69" s="36" t="s">
        <v>18</v>
      </c>
      <c r="AF69" s="36" t="s">
        <v>18</v>
      </c>
      <c r="AG69" s="36" t="s">
        <v>18</v>
      </c>
      <c r="AH69" s="36" t="s">
        <v>18</v>
      </c>
      <c r="AI69" s="36" t="s">
        <v>18</v>
      </c>
      <c r="AJ69" s="36" t="s">
        <v>18</v>
      </c>
      <c r="AK69" s="36" t="s">
        <v>18</v>
      </c>
      <c r="AL69" s="36" t="s">
        <v>18</v>
      </c>
      <c r="AM69" s="36" t="s">
        <v>18</v>
      </c>
      <c r="AN69" s="36" t="s">
        <v>18</v>
      </c>
      <c r="AO69" s="36" t="s">
        <v>18</v>
      </c>
      <c r="AP69" s="36" t="s">
        <v>18</v>
      </c>
      <c r="AQ69" s="36" t="s">
        <v>18</v>
      </c>
      <c r="AR69" s="36" t="s">
        <v>18</v>
      </c>
      <c r="AS69" s="36" t="s">
        <v>18</v>
      </c>
      <c r="AT69" s="36" t="s">
        <v>18</v>
      </c>
    </row>
    <row r="70" spans="1:46" ht="63" x14ac:dyDescent="0.25">
      <c r="A70" s="16" t="s">
        <v>105</v>
      </c>
      <c r="B70" s="17" t="s">
        <v>106</v>
      </c>
      <c r="C70" s="18" t="s">
        <v>17</v>
      </c>
      <c r="D70" s="37">
        <f t="shared" ref="D70:AT70" si="26">SUM(D71:D72)</f>
        <v>0</v>
      </c>
      <c r="E70" s="37">
        <f t="shared" si="26"/>
        <v>0</v>
      </c>
      <c r="F70" s="37">
        <f t="shared" si="26"/>
        <v>0</v>
      </c>
      <c r="G70" s="37">
        <f t="shared" si="26"/>
        <v>0</v>
      </c>
      <c r="H70" s="37">
        <f t="shared" si="26"/>
        <v>0</v>
      </c>
      <c r="I70" s="37">
        <f t="shared" si="26"/>
        <v>0</v>
      </c>
      <c r="J70" s="37">
        <f t="shared" si="26"/>
        <v>0</v>
      </c>
      <c r="K70" s="37">
        <f t="shared" si="26"/>
        <v>0</v>
      </c>
      <c r="L70" s="37">
        <f t="shared" si="26"/>
        <v>0</v>
      </c>
      <c r="M70" s="37">
        <f t="shared" si="26"/>
        <v>0</v>
      </c>
      <c r="N70" s="37">
        <f t="shared" si="26"/>
        <v>0</v>
      </c>
      <c r="O70" s="37">
        <f t="shared" si="26"/>
        <v>0</v>
      </c>
      <c r="P70" s="37">
        <f t="shared" si="26"/>
        <v>0</v>
      </c>
      <c r="Q70" s="37">
        <f t="shared" si="26"/>
        <v>0</v>
      </c>
      <c r="R70" s="37">
        <f t="shared" si="26"/>
        <v>0</v>
      </c>
      <c r="S70" s="37">
        <f t="shared" si="26"/>
        <v>0</v>
      </c>
      <c r="T70" s="37">
        <f t="shared" si="26"/>
        <v>0</v>
      </c>
      <c r="U70" s="37">
        <f t="shared" si="26"/>
        <v>0</v>
      </c>
      <c r="V70" s="37">
        <f t="shared" si="26"/>
        <v>0</v>
      </c>
      <c r="W70" s="37">
        <f t="shared" si="26"/>
        <v>0</v>
      </c>
      <c r="X70" s="37">
        <f t="shared" si="26"/>
        <v>0</v>
      </c>
      <c r="Y70" s="37">
        <f t="shared" si="26"/>
        <v>0</v>
      </c>
      <c r="Z70" s="37">
        <f t="shared" si="26"/>
        <v>0</v>
      </c>
      <c r="AA70" s="37">
        <f t="shared" si="26"/>
        <v>0</v>
      </c>
      <c r="AB70" s="37">
        <f t="shared" si="26"/>
        <v>0</v>
      </c>
      <c r="AC70" s="37">
        <f t="shared" si="26"/>
        <v>0</v>
      </c>
      <c r="AD70" s="37">
        <f t="shared" si="26"/>
        <v>0</v>
      </c>
      <c r="AE70" s="37">
        <f t="shared" si="26"/>
        <v>0</v>
      </c>
      <c r="AF70" s="37">
        <f t="shared" si="26"/>
        <v>0</v>
      </c>
      <c r="AG70" s="37">
        <f t="shared" si="26"/>
        <v>0</v>
      </c>
      <c r="AH70" s="37">
        <f t="shared" si="26"/>
        <v>0</v>
      </c>
      <c r="AI70" s="37">
        <f t="shared" si="26"/>
        <v>0</v>
      </c>
      <c r="AJ70" s="37">
        <f t="shared" si="26"/>
        <v>0</v>
      </c>
      <c r="AK70" s="37">
        <f t="shared" si="26"/>
        <v>0</v>
      </c>
      <c r="AL70" s="37">
        <f t="shared" si="26"/>
        <v>0</v>
      </c>
      <c r="AM70" s="37">
        <f t="shared" si="26"/>
        <v>0</v>
      </c>
      <c r="AN70" s="37">
        <f t="shared" si="26"/>
        <v>0</v>
      </c>
      <c r="AO70" s="37">
        <f t="shared" si="26"/>
        <v>0</v>
      </c>
      <c r="AP70" s="37">
        <f t="shared" si="26"/>
        <v>0</v>
      </c>
      <c r="AQ70" s="37">
        <f t="shared" si="26"/>
        <v>0</v>
      </c>
      <c r="AR70" s="37">
        <f t="shared" si="26"/>
        <v>0</v>
      </c>
      <c r="AS70" s="37">
        <f t="shared" si="26"/>
        <v>0</v>
      </c>
      <c r="AT70" s="37">
        <f t="shared" si="26"/>
        <v>0</v>
      </c>
    </row>
    <row r="71" spans="1:46" ht="63" x14ac:dyDescent="0.25">
      <c r="A71" s="8" t="s">
        <v>107</v>
      </c>
      <c r="B71" s="9" t="s">
        <v>108</v>
      </c>
      <c r="C71" s="11" t="s">
        <v>17</v>
      </c>
      <c r="D71" s="36" t="s">
        <v>18</v>
      </c>
      <c r="E71" s="36" t="s">
        <v>18</v>
      </c>
      <c r="F71" s="36" t="s">
        <v>18</v>
      </c>
      <c r="G71" s="36" t="s">
        <v>18</v>
      </c>
      <c r="H71" s="36" t="s">
        <v>18</v>
      </c>
      <c r="I71" s="36" t="s">
        <v>18</v>
      </c>
      <c r="J71" s="36" t="s">
        <v>18</v>
      </c>
      <c r="K71" s="36" t="s">
        <v>18</v>
      </c>
      <c r="L71" s="36" t="s">
        <v>18</v>
      </c>
      <c r="M71" s="36" t="s">
        <v>18</v>
      </c>
      <c r="N71" s="36" t="s">
        <v>18</v>
      </c>
      <c r="O71" s="36" t="s">
        <v>18</v>
      </c>
      <c r="P71" s="36" t="s">
        <v>18</v>
      </c>
      <c r="Q71" s="36" t="s">
        <v>18</v>
      </c>
      <c r="R71" s="36" t="s">
        <v>18</v>
      </c>
      <c r="S71" s="36" t="s">
        <v>18</v>
      </c>
      <c r="T71" s="36" t="s">
        <v>18</v>
      </c>
      <c r="U71" s="36" t="s">
        <v>18</v>
      </c>
      <c r="V71" s="36" t="s">
        <v>18</v>
      </c>
      <c r="W71" s="36" t="s">
        <v>18</v>
      </c>
      <c r="X71" s="36" t="s">
        <v>18</v>
      </c>
      <c r="Y71" s="36" t="s">
        <v>18</v>
      </c>
      <c r="Z71" s="36" t="s">
        <v>18</v>
      </c>
      <c r="AA71" s="36" t="s">
        <v>18</v>
      </c>
      <c r="AB71" s="36" t="s">
        <v>18</v>
      </c>
      <c r="AC71" s="36" t="s">
        <v>18</v>
      </c>
      <c r="AD71" s="36" t="s">
        <v>18</v>
      </c>
      <c r="AE71" s="36" t="s">
        <v>18</v>
      </c>
      <c r="AF71" s="36" t="s">
        <v>18</v>
      </c>
      <c r="AG71" s="36" t="s">
        <v>18</v>
      </c>
      <c r="AH71" s="36" t="s">
        <v>18</v>
      </c>
      <c r="AI71" s="36" t="s">
        <v>18</v>
      </c>
      <c r="AJ71" s="36" t="s">
        <v>18</v>
      </c>
      <c r="AK71" s="36" t="s">
        <v>18</v>
      </c>
      <c r="AL71" s="36" t="s">
        <v>18</v>
      </c>
      <c r="AM71" s="36" t="s">
        <v>18</v>
      </c>
      <c r="AN71" s="36" t="s">
        <v>18</v>
      </c>
      <c r="AO71" s="36" t="s">
        <v>18</v>
      </c>
      <c r="AP71" s="36" t="s">
        <v>18</v>
      </c>
      <c r="AQ71" s="36" t="s">
        <v>18</v>
      </c>
      <c r="AR71" s="36" t="s">
        <v>18</v>
      </c>
      <c r="AS71" s="36" t="s">
        <v>18</v>
      </c>
      <c r="AT71" s="36" t="s">
        <v>18</v>
      </c>
    </row>
    <row r="72" spans="1:46" ht="47.25" x14ac:dyDescent="0.25">
      <c r="A72" s="8" t="s">
        <v>109</v>
      </c>
      <c r="B72" s="9" t="s">
        <v>110</v>
      </c>
      <c r="C72" s="11" t="s">
        <v>17</v>
      </c>
      <c r="D72" s="36" t="s">
        <v>18</v>
      </c>
      <c r="E72" s="36" t="s">
        <v>18</v>
      </c>
      <c r="F72" s="36" t="s">
        <v>18</v>
      </c>
      <c r="G72" s="36" t="s">
        <v>18</v>
      </c>
      <c r="H72" s="36" t="s">
        <v>18</v>
      </c>
      <c r="I72" s="36" t="s">
        <v>18</v>
      </c>
      <c r="J72" s="36" t="s">
        <v>18</v>
      </c>
      <c r="K72" s="36" t="s">
        <v>18</v>
      </c>
      <c r="L72" s="36" t="s">
        <v>18</v>
      </c>
      <c r="M72" s="36" t="s">
        <v>18</v>
      </c>
      <c r="N72" s="36" t="s">
        <v>18</v>
      </c>
      <c r="O72" s="36" t="s">
        <v>18</v>
      </c>
      <c r="P72" s="36" t="s">
        <v>18</v>
      </c>
      <c r="Q72" s="36" t="s">
        <v>18</v>
      </c>
      <c r="R72" s="36" t="s">
        <v>18</v>
      </c>
      <c r="S72" s="36" t="s">
        <v>18</v>
      </c>
      <c r="T72" s="36" t="s">
        <v>18</v>
      </c>
      <c r="U72" s="36" t="s">
        <v>18</v>
      </c>
      <c r="V72" s="36" t="s">
        <v>18</v>
      </c>
      <c r="W72" s="36" t="s">
        <v>18</v>
      </c>
      <c r="X72" s="36" t="s">
        <v>18</v>
      </c>
      <c r="Y72" s="36" t="s">
        <v>18</v>
      </c>
      <c r="Z72" s="36" t="s">
        <v>18</v>
      </c>
      <c r="AA72" s="36" t="s">
        <v>18</v>
      </c>
      <c r="AB72" s="36" t="s">
        <v>18</v>
      </c>
      <c r="AC72" s="36" t="s">
        <v>18</v>
      </c>
      <c r="AD72" s="36" t="s">
        <v>18</v>
      </c>
      <c r="AE72" s="36" t="s">
        <v>18</v>
      </c>
      <c r="AF72" s="36" t="s">
        <v>18</v>
      </c>
      <c r="AG72" s="36" t="s">
        <v>18</v>
      </c>
      <c r="AH72" s="36" t="s">
        <v>18</v>
      </c>
      <c r="AI72" s="36" t="s">
        <v>18</v>
      </c>
      <c r="AJ72" s="36" t="s">
        <v>18</v>
      </c>
      <c r="AK72" s="36" t="s">
        <v>18</v>
      </c>
      <c r="AL72" s="36" t="s">
        <v>18</v>
      </c>
      <c r="AM72" s="36" t="s">
        <v>18</v>
      </c>
      <c r="AN72" s="36" t="s">
        <v>18</v>
      </c>
      <c r="AO72" s="36" t="s">
        <v>18</v>
      </c>
      <c r="AP72" s="36" t="s">
        <v>18</v>
      </c>
      <c r="AQ72" s="36" t="s">
        <v>18</v>
      </c>
      <c r="AR72" s="36" t="s">
        <v>18</v>
      </c>
      <c r="AS72" s="36" t="s">
        <v>18</v>
      </c>
      <c r="AT72" s="36" t="s">
        <v>18</v>
      </c>
    </row>
    <row r="73" spans="1:46" ht="31.5" x14ac:dyDescent="0.25">
      <c r="A73" s="16" t="s">
        <v>111</v>
      </c>
      <c r="B73" s="17" t="s">
        <v>112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</row>
    <row r="74" spans="1:46" ht="47.25" x14ac:dyDescent="0.25">
      <c r="A74" s="16" t="s">
        <v>113</v>
      </c>
      <c r="B74" s="17" t="s">
        <v>114</v>
      </c>
      <c r="C74" s="18" t="s">
        <v>17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</row>
    <row r="75" spans="1:46" ht="31.5" x14ac:dyDescent="0.25">
      <c r="A75" s="16" t="s">
        <v>115</v>
      </c>
      <c r="B75" s="17" t="s">
        <v>116</v>
      </c>
      <c r="C75" s="18" t="s">
        <v>17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7">
        <v>0</v>
      </c>
      <c r="AP75" s="37">
        <v>0</v>
      </c>
      <c r="AQ75" s="37">
        <v>0</v>
      </c>
      <c r="AR75" s="37">
        <v>0</v>
      </c>
      <c r="AS75" s="37">
        <v>0</v>
      </c>
      <c r="AT75" s="37">
        <v>0</v>
      </c>
    </row>
  </sheetData>
  <mergeCells count="32">
    <mergeCell ref="AO2:AT2"/>
    <mergeCell ref="AO3:AT3"/>
    <mergeCell ref="A4:AN4"/>
    <mergeCell ref="AO4:AT4"/>
    <mergeCell ref="A5:AN5"/>
    <mergeCell ref="AO5:AT5"/>
    <mergeCell ref="A7:AN7"/>
    <mergeCell ref="A8:AN8"/>
    <mergeCell ref="A10:A14"/>
    <mergeCell ref="B10:B14"/>
    <mergeCell ref="C10:C14"/>
    <mergeCell ref="D10:D12"/>
    <mergeCell ref="E10:AT10"/>
    <mergeCell ref="E11:K11"/>
    <mergeCell ref="L11:R11"/>
    <mergeCell ref="S11:Y11"/>
    <mergeCell ref="Z11:AF11"/>
    <mergeCell ref="AG11:AM11"/>
    <mergeCell ref="AN11:AT11"/>
    <mergeCell ref="E12:K12"/>
    <mergeCell ref="L12:R12"/>
    <mergeCell ref="S12:Y12"/>
    <mergeCell ref="Z12:AF12"/>
    <mergeCell ref="AG12:AM12"/>
    <mergeCell ref="AN12:AT12"/>
    <mergeCell ref="AO13:AT13"/>
    <mergeCell ref="D13:D14"/>
    <mergeCell ref="F13:K13"/>
    <mergeCell ref="M13:R13"/>
    <mergeCell ref="T13:Y13"/>
    <mergeCell ref="AA13:AF13"/>
    <mergeCell ref="AH13:AM13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75"/>
  <sheetViews>
    <sheetView view="pageBreakPreview" topLeftCell="H1" zoomScale="60" zoomScaleNormal="100" workbookViewId="0">
      <selection activeCell="AG26" sqref="AG26"/>
    </sheetView>
  </sheetViews>
  <sheetFormatPr defaultRowHeight="15" x14ac:dyDescent="0.25"/>
  <cols>
    <col min="1" max="1" width="15.28515625" customWidth="1"/>
    <col min="2" max="2" width="51.42578125" customWidth="1"/>
    <col min="3" max="3" width="25.5703125" customWidth="1"/>
    <col min="4" max="4" width="13.5703125" customWidth="1"/>
    <col min="11" max="11" width="13.28515625" customWidth="1"/>
    <col min="18" max="18" width="12.7109375" customWidth="1"/>
    <col min="25" max="25" width="13.28515625" customWidth="1"/>
    <col min="32" max="32" width="12.85546875" customWidth="1"/>
  </cols>
  <sheetData>
    <row r="1" spans="1:38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ht="15.7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170" t="s">
        <v>308</v>
      </c>
      <c r="AH2" s="170"/>
      <c r="AI2" s="170"/>
      <c r="AJ2" s="170"/>
      <c r="AK2" s="170"/>
      <c r="AL2" s="170"/>
    </row>
    <row r="3" spans="1:38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170" t="s">
        <v>157</v>
      </c>
      <c r="AH3" s="170"/>
      <c r="AI3" s="170"/>
      <c r="AJ3" s="170"/>
      <c r="AK3" s="170"/>
      <c r="AL3" s="170"/>
    </row>
    <row r="4" spans="1:38" ht="15.75" x14ac:dyDescent="0.25">
      <c r="A4" s="198" t="s">
        <v>309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70" t="s">
        <v>158</v>
      </c>
      <c r="AH4" s="170"/>
      <c r="AI4" s="170"/>
      <c r="AJ4" s="170"/>
      <c r="AK4" s="170"/>
      <c r="AL4" s="170"/>
    </row>
    <row r="5" spans="1:38" ht="15.75" x14ac:dyDescent="0.25">
      <c r="A5" s="199" t="s">
        <v>310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2" t="s">
        <v>519</v>
      </c>
      <c r="AH5" s="202"/>
      <c r="AI5" s="202"/>
      <c r="AJ5" s="202"/>
      <c r="AK5" s="202"/>
      <c r="AL5" s="202"/>
    </row>
    <row r="6" spans="1:38" ht="15.75" x14ac:dyDescent="0.25">
      <c r="A6" s="199" t="s">
        <v>481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96"/>
      <c r="AH6" s="96"/>
      <c r="AI6" s="96"/>
      <c r="AJ6" s="96"/>
      <c r="AK6" s="96"/>
      <c r="AL6" s="96"/>
    </row>
    <row r="7" spans="1:38" ht="15.75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8.75" x14ac:dyDescent="0.25">
      <c r="A8" s="173" t="s">
        <v>490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65"/>
      <c r="AH8" s="65"/>
      <c r="AI8" s="65"/>
      <c r="AJ8" s="65"/>
      <c r="AK8" s="65"/>
      <c r="AL8" s="65"/>
    </row>
    <row r="9" spans="1:38" ht="15.75" x14ac:dyDescent="0.25">
      <c r="A9" s="174" t="s">
        <v>122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3"/>
      <c r="AH9" s="3"/>
      <c r="AI9" s="3"/>
      <c r="AJ9" s="3"/>
      <c r="AK9" s="3"/>
      <c r="AL9" s="3"/>
    </row>
    <row r="10" spans="1:38" ht="15.75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</row>
    <row r="11" spans="1:38" ht="18.75" x14ac:dyDescent="0.25">
      <c r="A11" s="201" t="s">
        <v>161</v>
      </c>
      <c r="B11" s="201" t="s">
        <v>1</v>
      </c>
      <c r="C11" s="201" t="s">
        <v>311</v>
      </c>
      <c r="D11" s="200" t="s">
        <v>312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</row>
    <row r="12" spans="1:38" ht="18.75" x14ac:dyDescent="0.25">
      <c r="A12" s="201"/>
      <c r="B12" s="201"/>
      <c r="C12" s="201"/>
      <c r="D12" s="200" t="s">
        <v>313</v>
      </c>
      <c r="E12" s="200"/>
      <c r="F12" s="200"/>
      <c r="G12" s="200"/>
      <c r="H12" s="200"/>
      <c r="I12" s="200"/>
      <c r="J12" s="200"/>
      <c r="K12" s="200" t="s">
        <v>314</v>
      </c>
      <c r="L12" s="200"/>
      <c r="M12" s="200"/>
      <c r="N12" s="200"/>
      <c r="O12" s="200"/>
      <c r="P12" s="200"/>
      <c r="Q12" s="200"/>
      <c r="R12" s="200" t="s">
        <v>315</v>
      </c>
      <c r="S12" s="200"/>
      <c r="T12" s="200"/>
      <c r="U12" s="200"/>
      <c r="V12" s="200"/>
      <c r="W12" s="200"/>
      <c r="X12" s="200"/>
      <c r="Y12" s="200" t="s">
        <v>316</v>
      </c>
      <c r="Z12" s="200"/>
      <c r="AA12" s="200"/>
      <c r="AB12" s="200"/>
      <c r="AC12" s="200"/>
      <c r="AD12" s="200"/>
      <c r="AE12" s="200"/>
      <c r="AF12" s="201" t="s">
        <v>317</v>
      </c>
      <c r="AG12" s="201"/>
      <c r="AH12" s="201"/>
      <c r="AI12" s="201"/>
      <c r="AJ12" s="201"/>
      <c r="AK12" s="201"/>
      <c r="AL12" s="201"/>
    </row>
    <row r="13" spans="1:38" ht="56.25" x14ac:dyDescent="0.25">
      <c r="A13" s="201"/>
      <c r="B13" s="201"/>
      <c r="C13" s="201"/>
      <c r="D13" s="97" t="s">
        <v>258</v>
      </c>
      <c r="E13" s="200" t="s">
        <v>259</v>
      </c>
      <c r="F13" s="200"/>
      <c r="G13" s="200"/>
      <c r="H13" s="200"/>
      <c r="I13" s="200"/>
      <c r="J13" s="200"/>
      <c r="K13" s="97" t="s">
        <v>258</v>
      </c>
      <c r="L13" s="201" t="s">
        <v>259</v>
      </c>
      <c r="M13" s="201"/>
      <c r="N13" s="201"/>
      <c r="O13" s="201"/>
      <c r="P13" s="201"/>
      <c r="Q13" s="201"/>
      <c r="R13" s="97" t="s">
        <v>258</v>
      </c>
      <c r="S13" s="201" t="s">
        <v>259</v>
      </c>
      <c r="T13" s="201"/>
      <c r="U13" s="201"/>
      <c r="V13" s="201"/>
      <c r="W13" s="201"/>
      <c r="X13" s="201"/>
      <c r="Y13" s="97" t="s">
        <v>258</v>
      </c>
      <c r="Z13" s="201" t="s">
        <v>259</v>
      </c>
      <c r="AA13" s="201"/>
      <c r="AB13" s="201"/>
      <c r="AC13" s="201"/>
      <c r="AD13" s="201"/>
      <c r="AE13" s="201"/>
      <c r="AF13" s="97" t="s">
        <v>258</v>
      </c>
      <c r="AG13" s="201" t="s">
        <v>259</v>
      </c>
      <c r="AH13" s="201"/>
      <c r="AI13" s="201"/>
      <c r="AJ13" s="201"/>
      <c r="AK13" s="201"/>
      <c r="AL13" s="201"/>
    </row>
    <row r="14" spans="1:38" ht="82.5" x14ac:dyDescent="0.25">
      <c r="A14" s="201"/>
      <c r="B14" s="201"/>
      <c r="C14" s="201"/>
      <c r="D14" s="98" t="s">
        <v>260</v>
      </c>
      <c r="E14" s="98" t="s">
        <v>260</v>
      </c>
      <c r="F14" s="99" t="s">
        <v>261</v>
      </c>
      <c r="G14" s="99" t="s">
        <v>262</v>
      </c>
      <c r="H14" s="99" t="s">
        <v>263</v>
      </c>
      <c r="I14" s="99" t="s">
        <v>264</v>
      </c>
      <c r="J14" s="99" t="s">
        <v>265</v>
      </c>
      <c r="K14" s="98" t="s">
        <v>260</v>
      </c>
      <c r="L14" s="98" t="s">
        <v>260</v>
      </c>
      <c r="M14" s="99" t="s">
        <v>261</v>
      </c>
      <c r="N14" s="99" t="s">
        <v>262</v>
      </c>
      <c r="O14" s="99" t="s">
        <v>263</v>
      </c>
      <c r="P14" s="99" t="s">
        <v>264</v>
      </c>
      <c r="Q14" s="99" t="s">
        <v>265</v>
      </c>
      <c r="R14" s="98" t="s">
        <v>260</v>
      </c>
      <c r="S14" s="98" t="s">
        <v>260</v>
      </c>
      <c r="T14" s="99" t="s">
        <v>261</v>
      </c>
      <c r="U14" s="99" t="s">
        <v>262</v>
      </c>
      <c r="V14" s="99" t="s">
        <v>263</v>
      </c>
      <c r="W14" s="99" t="s">
        <v>264</v>
      </c>
      <c r="X14" s="99" t="s">
        <v>265</v>
      </c>
      <c r="Y14" s="98" t="s">
        <v>260</v>
      </c>
      <c r="Z14" s="98" t="s">
        <v>260</v>
      </c>
      <c r="AA14" s="99" t="s">
        <v>261</v>
      </c>
      <c r="AB14" s="99" t="s">
        <v>262</v>
      </c>
      <c r="AC14" s="99" t="s">
        <v>263</v>
      </c>
      <c r="AD14" s="99" t="s">
        <v>264</v>
      </c>
      <c r="AE14" s="99" t="s">
        <v>265</v>
      </c>
      <c r="AF14" s="98" t="s">
        <v>260</v>
      </c>
      <c r="AG14" s="98" t="s">
        <v>260</v>
      </c>
      <c r="AH14" s="99" t="s">
        <v>261</v>
      </c>
      <c r="AI14" s="99" t="s">
        <v>262</v>
      </c>
      <c r="AJ14" s="99" t="s">
        <v>263</v>
      </c>
      <c r="AK14" s="99" t="s">
        <v>264</v>
      </c>
      <c r="AL14" s="99" t="s">
        <v>265</v>
      </c>
    </row>
    <row r="15" spans="1:38" ht="18.75" x14ac:dyDescent="0.25">
      <c r="A15" s="100">
        <v>1</v>
      </c>
      <c r="B15" s="100">
        <v>2</v>
      </c>
      <c r="C15" s="100">
        <v>3</v>
      </c>
      <c r="D15" s="101" t="s">
        <v>318</v>
      </c>
      <c r="E15" s="101" t="s">
        <v>319</v>
      </c>
      <c r="F15" s="101" t="s">
        <v>320</v>
      </c>
      <c r="G15" s="101" t="s">
        <v>321</v>
      </c>
      <c r="H15" s="101" t="s">
        <v>322</v>
      </c>
      <c r="I15" s="101" t="s">
        <v>323</v>
      </c>
      <c r="J15" s="101" t="s">
        <v>324</v>
      </c>
      <c r="K15" s="101" t="s">
        <v>325</v>
      </c>
      <c r="L15" s="101" t="s">
        <v>326</v>
      </c>
      <c r="M15" s="101" t="s">
        <v>327</v>
      </c>
      <c r="N15" s="101" t="s">
        <v>328</v>
      </c>
      <c r="O15" s="101" t="s">
        <v>329</v>
      </c>
      <c r="P15" s="101" t="s">
        <v>330</v>
      </c>
      <c r="Q15" s="101" t="s">
        <v>331</v>
      </c>
      <c r="R15" s="101" t="s">
        <v>332</v>
      </c>
      <c r="S15" s="101" t="s">
        <v>333</v>
      </c>
      <c r="T15" s="101" t="s">
        <v>334</v>
      </c>
      <c r="U15" s="101" t="s">
        <v>335</v>
      </c>
      <c r="V15" s="101" t="s">
        <v>336</v>
      </c>
      <c r="W15" s="101" t="s">
        <v>337</v>
      </c>
      <c r="X15" s="101" t="s">
        <v>338</v>
      </c>
      <c r="Y15" s="101" t="s">
        <v>339</v>
      </c>
      <c r="Z15" s="101" t="s">
        <v>340</v>
      </c>
      <c r="AA15" s="101" t="s">
        <v>341</v>
      </c>
      <c r="AB15" s="101" t="s">
        <v>342</v>
      </c>
      <c r="AC15" s="101" t="s">
        <v>343</v>
      </c>
      <c r="AD15" s="101" t="s">
        <v>344</v>
      </c>
      <c r="AE15" s="101" t="s">
        <v>345</v>
      </c>
      <c r="AF15" s="101" t="s">
        <v>346</v>
      </c>
      <c r="AG15" s="101" t="s">
        <v>347</v>
      </c>
      <c r="AH15" s="101" t="s">
        <v>348</v>
      </c>
      <c r="AI15" s="101" t="s">
        <v>349</v>
      </c>
      <c r="AJ15" s="101" t="s">
        <v>350</v>
      </c>
      <c r="AK15" s="101" t="s">
        <v>245</v>
      </c>
      <c r="AL15" s="101" t="s">
        <v>351</v>
      </c>
    </row>
    <row r="16" spans="1:38" ht="31.5" x14ac:dyDescent="0.25">
      <c r="A16" s="5" t="s">
        <v>15</v>
      </c>
      <c r="B16" s="6" t="s">
        <v>16</v>
      </c>
      <c r="C16" s="7" t="s">
        <v>17</v>
      </c>
      <c r="D16" s="35">
        <f>SUM(D17:D22)</f>
        <v>0</v>
      </c>
      <c r="E16" s="35">
        <f t="shared" ref="E16:AL16" si="0">SUM(E17:E22)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0</v>
      </c>
      <c r="AA16" s="35">
        <f t="shared" si="0"/>
        <v>0</v>
      </c>
      <c r="AB16" s="35">
        <f t="shared" si="0"/>
        <v>0</v>
      </c>
      <c r="AC16" s="35">
        <f t="shared" si="0"/>
        <v>0</v>
      </c>
      <c r="AD16" s="35">
        <f t="shared" si="0"/>
        <v>0</v>
      </c>
      <c r="AE16" s="35">
        <f t="shared" si="0"/>
        <v>0</v>
      </c>
      <c r="AF16" s="35">
        <f t="shared" si="0"/>
        <v>0</v>
      </c>
      <c r="AG16" s="35">
        <f t="shared" si="0"/>
        <v>0</v>
      </c>
      <c r="AH16" s="35">
        <f t="shared" si="0"/>
        <v>0</v>
      </c>
      <c r="AI16" s="35">
        <f t="shared" si="0"/>
        <v>0</v>
      </c>
      <c r="AJ16" s="35">
        <f t="shared" si="0"/>
        <v>0</v>
      </c>
      <c r="AK16" s="35">
        <f t="shared" si="0"/>
        <v>0</v>
      </c>
      <c r="AL16" s="35">
        <f t="shared" si="0"/>
        <v>0</v>
      </c>
    </row>
    <row r="17" spans="1:38" ht="15.75" x14ac:dyDescent="0.25">
      <c r="A17" s="8" t="s">
        <v>19</v>
      </c>
      <c r="B17" s="9" t="s">
        <v>20</v>
      </c>
      <c r="C17" s="10" t="s">
        <v>17</v>
      </c>
      <c r="D17" s="36">
        <f>D24</f>
        <v>0</v>
      </c>
      <c r="E17" s="36">
        <f t="shared" ref="E17:AE17" si="1">E24</f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  <c r="I17" s="36">
        <f t="shared" si="1"/>
        <v>0</v>
      </c>
      <c r="J17" s="36">
        <f t="shared" si="1"/>
        <v>0</v>
      </c>
      <c r="K17" s="36">
        <f t="shared" si="1"/>
        <v>0</v>
      </c>
      <c r="L17" s="36">
        <f t="shared" si="1"/>
        <v>0</v>
      </c>
      <c r="M17" s="36">
        <f t="shared" si="1"/>
        <v>0</v>
      </c>
      <c r="N17" s="36">
        <f t="shared" si="1"/>
        <v>0</v>
      </c>
      <c r="O17" s="36">
        <f t="shared" si="1"/>
        <v>0</v>
      </c>
      <c r="P17" s="36">
        <f t="shared" si="1"/>
        <v>0</v>
      </c>
      <c r="Q17" s="36">
        <f t="shared" si="1"/>
        <v>0</v>
      </c>
      <c r="R17" s="36">
        <f t="shared" si="1"/>
        <v>0</v>
      </c>
      <c r="S17" s="36">
        <f t="shared" si="1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6">
        <f t="shared" si="1"/>
        <v>0</v>
      </c>
      <c r="Z17" s="36">
        <f t="shared" si="1"/>
        <v>0</v>
      </c>
      <c r="AA17" s="36">
        <f t="shared" si="1"/>
        <v>0</v>
      </c>
      <c r="AB17" s="36">
        <f t="shared" si="1"/>
        <v>0</v>
      </c>
      <c r="AC17" s="36">
        <f t="shared" si="1"/>
        <v>0</v>
      </c>
      <c r="AD17" s="36">
        <f t="shared" si="1"/>
        <v>0</v>
      </c>
      <c r="AE17" s="36">
        <f t="shared" si="1"/>
        <v>0</v>
      </c>
      <c r="AF17" s="36">
        <f>AF24</f>
        <v>0</v>
      </c>
      <c r="AG17" s="36">
        <f t="shared" ref="AG17:AL17" si="2">AG24</f>
        <v>0</v>
      </c>
      <c r="AH17" s="36">
        <f t="shared" si="2"/>
        <v>0</v>
      </c>
      <c r="AI17" s="36">
        <f t="shared" si="2"/>
        <v>0</v>
      </c>
      <c r="AJ17" s="36">
        <f t="shared" si="2"/>
        <v>0</v>
      </c>
      <c r="AK17" s="36">
        <f t="shared" si="2"/>
        <v>0</v>
      </c>
      <c r="AL17" s="36">
        <f t="shared" si="2"/>
        <v>0</v>
      </c>
    </row>
    <row r="18" spans="1:38" ht="31.5" x14ac:dyDescent="0.25">
      <c r="A18" s="8" t="s">
        <v>21</v>
      </c>
      <c r="B18" s="9" t="s">
        <v>22</v>
      </c>
      <c r="C18" s="10" t="s">
        <v>17</v>
      </c>
      <c r="D18" s="36">
        <f>D44</f>
        <v>0</v>
      </c>
      <c r="E18" s="36">
        <f t="shared" ref="E18:AE18" si="3">E44</f>
        <v>0</v>
      </c>
      <c r="F18" s="36">
        <f t="shared" si="3"/>
        <v>0</v>
      </c>
      <c r="G18" s="36">
        <f t="shared" si="3"/>
        <v>0</v>
      </c>
      <c r="H18" s="36">
        <f t="shared" si="3"/>
        <v>0</v>
      </c>
      <c r="I18" s="36">
        <f t="shared" si="3"/>
        <v>0</v>
      </c>
      <c r="J18" s="36">
        <f t="shared" si="3"/>
        <v>0</v>
      </c>
      <c r="K18" s="36">
        <f t="shared" si="3"/>
        <v>0</v>
      </c>
      <c r="L18" s="36">
        <f t="shared" si="3"/>
        <v>0</v>
      </c>
      <c r="M18" s="36">
        <f t="shared" si="3"/>
        <v>0</v>
      </c>
      <c r="N18" s="36">
        <f t="shared" si="3"/>
        <v>0</v>
      </c>
      <c r="O18" s="36">
        <f t="shared" si="3"/>
        <v>0</v>
      </c>
      <c r="P18" s="36">
        <f t="shared" si="3"/>
        <v>0</v>
      </c>
      <c r="Q18" s="36">
        <f t="shared" si="3"/>
        <v>0</v>
      </c>
      <c r="R18" s="36">
        <f t="shared" si="3"/>
        <v>0</v>
      </c>
      <c r="S18" s="36">
        <f t="shared" si="3"/>
        <v>0</v>
      </c>
      <c r="T18" s="36">
        <f t="shared" si="3"/>
        <v>0</v>
      </c>
      <c r="U18" s="36">
        <f t="shared" si="3"/>
        <v>0</v>
      </c>
      <c r="V18" s="36">
        <f t="shared" si="3"/>
        <v>0</v>
      </c>
      <c r="W18" s="36">
        <f t="shared" si="3"/>
        <v>0</v>
      </c>
      <c r="X18" s="36">
        <f t="shared" si="3"/>
        <v>0</v>
      </c>
      <c r="Y18" s="36">
        <f t="shared" si="3"/>
        <v>0</v>
      </c>
      <c r="Z18" s="36">
        <f t="shared" si="3"/>
        <v>0</v>
      </c>
      <c r="AA18" s="36">
        <f t="shared" si="3"/>
        <v>0</v>
      </c>
      <c r="AB18" s="36">
        <f t="shared" si="3"/>
        <v>0</v>
      </c>
      <c r="AC18" s="36">
        <f t="shared" si="3"/>
        <v>0</v>
      </c>
      <c r="AD18" s="36">
        <f t="shared" si="3"/>
        <v>0</v>
      </c>
      <c r="AE18" s="36">
        <f t="shared" si="3"/>
        <v>0</v>
      </c>
      <c r="AF18" s="36">
        <f>AF44</f>
        <v>0</v>
      </c>
      <c r="AG18" s="36">
        <f t="shared" ref="AG18:AL18" si="4">AG44</f>
        <v>0</v>
      </c>
      <c r="AH18" s="36">
        <f t="shared" si="4"/>
        <v>0</v>
      </c>
      <c r="AI18" s="36">
        <f t="shared" si="4"/>
        <v>0</v>
      </c>
      <c r="AJ18" s="36">
        <f t="shared" si="4"/>
        <v>0</v>
      </c>
      <c r="AK18" s="36">
        <f t="shared" si="4"/>
        <v>0</v>
      </c>
      <c r="AL18" s="36">
        <f t="shared" si="4"/>
        <v>0</v>
      </c>
    </row>
    <row r="19" spans="1:38" ht="63" x14ac:dyDescent="0.25">
      <c r="A19" s="8" t="s">
        <v>23</v>
      </c>
      <c r="B19" s="9" t="s">
        <v>24</v>
      </c>
      <c r="C19" s="10" t="s">
        <v>17</v>
      </c>
      <c r="D19" s="36">
        <f>D70</f>
        <v>0</v>
      </c>
      <c r="E19" s="36">
        <f t="shared" ref="E19:AE19" si="5">E70</f>
        <v>0</v>
      </c>
      <c r="F19" s="36">
        <f t="shared" si="5"/>
        <v>0</v>
      </c>
      <c r="G19" s="36">
        <f t="shared" si="5"/>
        <v>0</v>
      </c>
      <c r="H19" s="36">
        <f t="shared" si="5"/>
        <v>0</v>
      </c>
      <c r="I19" s="36">
        <f t="shared" si="5"/>
        <v>0</v>
      </c>
      <c r="J19" s="36">
        <f t="shared" si="5"/>
        <v>0</v>
      </c>
      <c r="K19" s="36">
        <f t="shared" si="5"/>
        <v>0</v>
      </c>
      <c r="L19" s="36">
        <f t="shared" si="5"/>
        <v>0</v>
      </c>
      <c r="M19" s="36">
        <f t="shared" si="5"/>
        <v>0</v>
      </c>
      <c r="N19" s="36">
        <f t="shared" si="5"/>
        <v>0</v>
      </c>
      <c r="O19" s="36">
        <f t="shared" si="5"/>
        <v>0</v>
      </c>
      <c r="P19" s="36">
        <f t="shared" si="5"/>
        <v>0</v>
      </c>
      <c r="Q19" s="36">
        <f t="shared" si="5"/>
        <v>0</v>
      </c>
      <c r="R19" s="36">
        <f t="shared" si="5"/>
        <v>0</v>
      </c>
      <c r="S19" s="36">
        <f t="shared" si="5"/>
        <v>0</v>
      </c>
      <c r="T19" s="36">
        <f t="shared" si="5"/>
        <v>0</v>
      </c>
      <c r="U19" s="36">
        <f t="shared" si="5"/>
        <v>0</v>
      </c>
      <c r="V19" s="36">
        <f t="shared" si="5"/>
        <v>0</v>
      </c>
      <c r="W19" s="36">
        <f t="shared" si="5"/>
        <v>0</v>
      </c>
      <c r="X19" s="36">
        <f t="shared" si="5"/>
        <v>0</v>
      </c>
      <c r="Y19" s="36">
        <f t="shared" si="5"/>
        <v>0</v>
      </c>
      <c r="Z19" s="36">
        <f t="shared" si="5"/>
        <v>0</v>
      </c>
      <c r="AA19" s="36">
        <f t="shared" si="5"/>
        <v>0</v>
      </c>
      <c r="AB19" s="36">
        <f t="shared" si="5"/>
        <v>0</v>
      </c>
      <c r="AC19" s="36">
        <f t="shared" si="5"/>
        <v>0</v>
      </c>
      <c r="AD19" s="36">
        <f t="shared" si="5"/>
        <v>0</v>
      </c>
      <c r="AE19" s="36">
        <f t="shared" si="5"/>
        <v>0</v>
      </c>
      <c r="AF19" s="36">
        <f>AF70</f>
        <v>0</v>
      </c>
      <c r="AG19" s="36">
        <f t="shared" ref="AG19:AL19" si="6">AG70</f>
        <v>0</v>
      </c>
      <c r="AH19" s="36">
        <f t="shared" si="6"/>
        <v>0</v>
      </c>
      <c r="AI19" s="36">
        <f t="shared" si="6"/>
        <v>0</v>
      </c>
      <c r="AJ19" s="36">
        <f t="shared" si="6"/>
        <v>0</v>
      </c>
      <c r="AK19" s="36">
        <f t="shared" si="6"/>
        <v>0</v>
      </c>
      <c r="AL19" s="36">
        <f t="shared" si="6"/>
        <v>0</v>
      </c>
    </row>
    <row r="20" spans="1:38" ht="31.5" x14ac:dyDescent="0.25">
      <c r="A20" s="8" t="s">
        <v>25</v>
      </c>
      <c r="B20" s="9" t="s">
        <v>26</v>
      </c>
      <c r="C20" s="10" t="s">
        <v>17</v>
      </c>
      <c r="D20" s="36">
        <f>D73</f>
        <v>0</v>
      </c>
      <c r="E20" s="36">
        <f t="shared" ref="E20:AE22" si="7">E73</f>
        <v>0</v>
      </c>
      <c r="F20" s="36">
        <f t="shared" si="7"/>
        <v>0</v>
      </c>
      <c r="G20" s="36">
        <f t="shared" si="7"/>
        <v>0</v>
      </c>
      <c r="H20" s="36">
        <f t="shared" si="7"/>
        <v>0</v>
      </c>
      <c r="I20" s="36">
        <f t="shared" si="7"/>
        <v>0</v>
      </c>
      <c r="J20" s="36">
        <f t="shared" si="7"/>
        <v>0</v>
      </c>
      <c r="K20" s="36">
        <f t="shared" si="7"/>
        <v>0</v>
      </c>
      <c r="L20" s="36">
        <f t="shared" si="7"/>
        <v>0</v>
      </c>
      <c r="M20" s="36">
        <f t="shared" si="7"/>
        <v>0</v>
      </c>
      <c r="N20" s="36">
        <f t="shared" si="7"/>
        <v>0</v>
      </c>
      <c r="O20" s="36">
        <f t="shared" si="7"/>
        <v>0</v>
      </c>
      <c r="P20" s="36">
        <f t="shared" si="7"/>
        <v>0</v>
      </c>
      <c r="Q20" s="36">
        <f t="shared" si="7"/>
        <v>0</v>
      </c>
      <c r="R20" s="36">
        <f t="shared" si="7"/>
        <v>0</v>
      </c>
      <c r="S20" s="36">
        <f t="shared" si="7"/>
        <v>0</v>
      </c>
      <c r="T20" s="36">
        <f t="shared" si="7"/>
        <v>0</v>
      </c>
      <c r="U20" s="36">
        <f t="shared" si="7"/>
        <v>0</v>
      </c>
      <c r="V20" s="36">
        <f t="shared" si="7"/>
        <v>0</v>
      </c>
      <c r="W20" s="36">
        <f t="shared" si="7"/>
        <v>0</v>
      </c>
      <c r="X20" s="36">
        <f t="shared" si="7"/>
        <v>0</v>
      </c>
      <c r="Y20" s="36">
        <f t="shared" si="7"/>
        <v>0</v>
      </c>
      <c r="Z20" s="36">
        <f t="shared" si="7"/>
        <v>0</v>
      </c>
      <c r="AA20" s="36">
        <f t="shared" si="7"/>
        <v>0</v>
      </c>
      <c r="AB20" s="36">
        <f t="shared" si="7"/>
        <v>0</v>
      </c>
      <c r="AC20" s="36">
        <f t="shared" si="7"/>
        <v>0</v>
      </c>
      <c r="AD20" s="36">
        <f t="shared" si="7"/>
        <v>0</v>
      </c>
      <c r="AE20" s="36">
        <f t="shared" si="7"/>
        <v>0</v>
      </c>
      <c r="AF20" s="36">
        <f>AF73</f>
        <v>0</v>
      </c>
      <c r="AG20" s="36">
        <f t="shared" ref="AG20:AL22" si="8">AG73</f>
        <v>0</v>
      </c>
      <c r="AH20" s="36">
        <f t="shared" si="8"/>
        <v>0</v>
      </c>
      <c r="AI20" s="36">
        <f t="shared" si="8"/>
        <v>0</v>
      </c>
      <c r="AJ20" s="36">
        <f t="shared" si="8"/>
        <v>0</v>
      </c>
      <c r="AK20" s="36">
        <f t="shared" si="8"/>
        <v>0</v>
      </c>
      <c r="AL20" s="36">
        <f t="shared" si="8"/>
        <v>0</v>
      </c>
    </row>
    <row r="21" spans="1:38" ht="31.5" x14ac:dyDescent="0.25">
      <c r="A21" s="8" t="s">
        <v>27</v>
      </c>
      <c r="B21" s="9" t="s">
        <v>28</v>
      </c>
      <c r="C21" s="10" t="s">
        <v>17</v>
      </c>
      <c r="D21" s="36">
        <f>D74</f>
        <v>0</v>
      </c>
      <c r="E21" s="36">
        <f t="shared" si="7"/>
        <v>0</v>
      </c>
      <c r="F21" s="36">
        <f t="shared" si="7"/>
        <v>0</v>
      </c>
      <c r="G21" s="36">
        <f t="shared" si="7"/>
        <v>0</v>
      </c>
      <c r="H21" s="36">
        <f t="shared" si="7"/>
        <v>0</v>
      </c>
      <c r="I21" s="36">
        <f t="shared" si="7"/>
        <v>0</v>
      </c>
      <c r="J21" s="36">
        <f t="shared" si="7"/>
        <v>0</v>
      </c>
      <c r="K21" s="36">
        <f t="shared" si="7"/>
        <v>0</v>
      </c>
      <c r="L21" s="36">
        <f t="shared" si="7"/>
        <v>0</v>
      </c>
      <c r="M21" s="36">
        <f t="shared" si="7"/>
        <v>0</v>
      </c>
      <c r="N21" s="36">
        <f t="shared" si="7"/>
        <v>0</v>
      </c>
      <c r="O21" s="36">
        <f t="shared" si="7"/>
        <v>0</v>
      </c>
      <c r="P21" s="36">
        <f t="shared" si="7"/>
        <v>0</v>
      </c>
      <c r="Q21" s="36">
        <f t="shared" si="7"/>
        <v>0</v>
      </c>
      <c r="R21" s="36">
        <f t="shared" si="7"/>
        <v>0</v>
      </c>
      <c r="S21" s="36">
        <f t="shared" si="7"/>
        <v>0</v>
      </c>
      <c r="T21" s="36">
        <f t="shared" si="7"/>
        <v>0</v>
      </c>
      <c r="U21" s="36">
        <f t="shared" si="7"/>
        <v>0</v>
      </c>
      <c r="V21" s="36">
        <f t="shared" si="7"/>
        <v>0</v>
      </c>
      <c r="W21" s="36">
        <f t="shared" si="7"/>
        <v>0</v>
      </c>
      <c r="X21" s="36">
        <f t="shared" si="7"/>
        <v>0</v>
      </c>
      <c r="Y21" s="36">
        <f t="shared" si="7"/>
        <v>0</v>
      </c>
      <c r="Z21" s="36">
        <f t="shared" si="7"/>
        <v>0</v>
      </c>
      <c r="AA21" s="36">
        <f t="shared" si="7"/>
        <v>0</v>
      </c>
      <c r="AB21" s="36">
        <f t="shared" si="7"/>
        <v>0</v>
      </c>
      <c r="AC21" s="36">
        <f t="shared" si="7"/>
        <v>0</v>
      </c>
      <c r="AD21" s="36">
        <f t="shared" si="7"/>
        <v>0</v>
      </c>
      <c r="AE21" s="36">
        <f t="shared" si="7"/>
        <v>0</v>
      </c>
      <c r="AF21" s="36">
        <f>AF74</f>
        <v>0</v>
      </c>
      <c r="AG21" s="36">
        <f t="shared" si="8"/>
        <v>0</v>
      </c>
      <c r="AH21" s="36">
        <f t="shared" si="8"/>
        <v>0</v>
      </c>
      <c r="AI21" s="36">
        <f t="shared" si="8"/>
        <v>0</v>
      </c>
      <c r="AJ21" s="36">
        <f t="shared" si="8"/>
        <v>0</v>
      </c>
      <c r="AK21" s="36">
        <f t="shared" si="8"/>
        <v>0</v>
      </c>
      <c r="AL21" s="36">
        <f t="shared" si="8"/>
        <v>0</v>
      </c>
    </row>
    <row r="22" spans="1:38" ht="15.75" x14ac:dyDescent="0.25">
      <c r="A22" s="8" t="s">
        <v>29</v>
      </c>
      <c r="B22" s="12" t="s">
        <v>30</v>
      </c>
      <c r="C22" s="10" t="s">
        <v>17</v>
      </c>
      <c r="D22" s="36">
        <f>D75</f>
        <v>0</v>
      </c>
      <c r="E22" s="36">
        <f t="shared" si="7"/>
        <v>0</v>
      </c>
      <c r="F22" s="36">
        <f t="shared" si="7"/>
        <v>0</v>
      </c>
      <c r="G22" s="36">
        <f t="shared" si="7"/>
        <v>0</v>
      </c>
      <c r="H22" s="36">
        <f t="shared" si="7"/>
        <v>0</v>
      </c>
      <c r="I22" s="36">
        <f t="shared" si="7"/>
        <v>0</v>
      </c>
      <c r="J22" s="36">
        <f t="shared" si="7"/>
        <v>0</v>
      </c>
      <c r="K22" s="36">
        <f t="shared" si="7"/>
        <v>0</v>
      </c>
      <c r="L22" s="36">
        <f t="shared" si="7"/>
        <v>0</v>
      </c>
      <c r="M22" s="36">
        <f t="shared" si="7"/>
        <v>0</v>
      </c>
      <c r="N22" s="36">
        <f t="shared" si="7"/>
        <v>0</v>
      </c>
      <c r="O22" s="36">
        <f t="shared" si="7"/>
        <v>0</v>
      </c>
      <c r="P22" s="36">
        <f t="shared" si="7"/>
        <v>0</v>
      </c>
      <c r="Q22" s="36">
        <f t="shared" si="7"/>
        <v>0</v>
      </c>
      <c r="R22" s="36">
        <f t="shared" si="7"/>
        <v>0</v>
      </c>
      <c r="S22" s="36">
        <f t="shared" si="7"/>
        <v>0</v>
      </c>
      <c r="T22" s="36">
        <f t="shared" si="7"/>
        <v>0</v>
      </c>
      <c r="U22" s="36">
        <f t="shared" si="7"/>
        <v>0</v>
      </c>
      <c r="V22" s="36">
        <f t="shared" si="7"/>
        <v>0</v>
      </c>
      <c r="W22" s="36">
        <f t="shared" si="7"/>
        <v>0</v>
      </c>
      <c r="X22" s="36">
        <f t="shared" si="7"/>
        <v>0</v>
      </c>
      <c r="Y22" s="36">
        <f t="shared" si="7"/>
        <v>0</v>
      </c>
      <c r="Z22" s="36">
        <f t="shared" si="7"/>
        <v>0</v>
      </c>
      <c r="AA22" s="36">
        <f t="shared" si="7"/>
        <v>0</v>
      </c>
      <c r="AB22" s="36">
        <f t="shared" si="7"/>
        <v>0</v>
      </c>
      <c r="AC22" s="36">
        <f t="shared" si="7"/>
        <v>0</v>
      </c>
      <c r="AD22" s="36">
        <f t="shared" si="7"/>
        <v>0</v>
      </c>
      <c r="AE22" s="36">
        <f t="shared" si="7"/>
        <v>0</v>
      </c>
      <c r="AF22" s="36">
        <f>AF75</f>
        <v>0</v>
      </c>
      <c r="AG22" s="36">
        <f t="shared" si="8"/>
        <v>0</v>
      </c>
      <c r="AH22" s="36">
        <f t="shared" si="8"/>
        <v>0</v>
      </c>
      <c r="AI22" s="36">
        <f t="shared" si="8"/>
        <v>0</v>
      </c>
      <c r="AJ22" s="36">
        <f t="shared" si="8"/>
        <v>0</v>
      </c>
      <c r="AK22" s="36">
        <f t="shared" si="8"/>
        <v>0</v>
      </c>
      <c r="AL22" s="36">
        <f t="shared" si="8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35">
        <f t="shared" ref="D23:AL23" si="9">SUM(D24,D44,D70,D73,D74,D75)</f>
        <v>0</v>
      </c>
      <c r="E23" s="35">
        <f t="shared" si="9"/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 t="shared" si="9"/>
        <v>0</v>
      </c>
      <c r="R23" s="35">
        <f t="shared" si="9"/>
        <v>0</v>
      </c>
      <c r="S23" s="35">
        <f t="shared" si="9"/>
        <v>0</v>
      </c>
      <c r="T23" s="35">
        <f t="shared" si="9"/>
        <v>0</v>
      </c>
      <c r="U23" s="35">
        <f t="shared" si="9"/>
        <v>0</v>
      </c>
      <c r="V23" s="35">
        <f t="shared" si="9"/>
        <v>0</v>
      </c>
      <c r="W23" s="35">
        <f t="shared" si="9"/>
        <v>0</v>
      </c>
      <c r="X23" s="35">
        <f t="shared" si="9"/>
        <v>0</v>
      </c>
      <c r="Y23" s="35">
        <f t="shared" si="9"/>
        <v>0</v>
      </c>
      <c r="Z23" s="35">
        <f t="shared" si="9"/>
        <v>0</v>
      </c>
      <c r="AA23" s="35">
        <f t="shared" si="9"/>
        <v>0</v>
      </c>
      <c r="AB23" s="35">
        <f t="shared" si="9"/>
        <v>0</v>
      </c>
      <c r="AC23" s="35">
        <f t="shared" si="9"/>
        <v>0</v>
      </c>
      <c r="AD23" s="35">
        <f t="shared" si="9"/>
        <v>0</v>
      </c>
      <c r="AE23" s="35">
        <f t="shared" si="9"/>
        <v>0</v>
      </c>
      <c r="AF23" s="35">
        <f t="shared" si="9"/>
        <v>0</v>
      </c>
      <c r="AG23" s="35">
        <f t="shared" si="9"/>
        <v>0</v>
      </c>
      <c r="AH23" s="35">
        <f t="shared" si="9"/>
        <v>0</v>
      </c>
      <c r="AI23" s="35">
        <f t="shared" si="9"/>
        <v>0</v>
      </c>
      <c r="AJ23" s="35">
        <f t="shared" si="9"/>
        <v>0</v>
      </c>
      <c r="AK23" s="35">
        <f t="shared" si="9"/>
        <v>0</v>
      </c>
      <c r="AL23" s="35">
        <f t="shared" si="9"/>
        <v>0</v>
      </c>
    </row>
    <row r="24" spans="1:38" ht="31.5" x14ac:dyDescent="0.25">
      <c r="A24" s="16" t="s">
        <v>33</v>
      </c>
      <c r="B24" s="17" t="s">
        <v>34</v>
      </c>
      <c r="C24" s="18" t="s">
        <v>17</v>
      </c>
      <c r="D24" s="37">
        <f>SUM(D25,D29,D32,D41)</f>
        <v>0</v>
      </c>
      <c r="E24" s="37">
        <f t="shared" ref="E24:AL24" si="10">SUM(E25,E29,E32,E41)</f>
        <v>0</v>
      </c>
      <c r="F24" s="37">
        <f t="shared" si="10"/>
        <v>0</v>
      </c>
      <c r="G24" s="37">
        <f t="shared" si="10"/>
        <v>0</v>
      </c>
      <c r="H24" s="37">
        <f t="shared" si="10"/>
        <v>0</v>
      </c>
      <c r="I24" s="37">
        <f t="shared" si="10"/>
        <v>0</v>
      </c>
      <c r="J24" s="37">
        <f t="shared" si="10"/>
        <v>0</v>
      </c>
      <c r="K24" s="37">
        <f t="shared" si="10"/>
        <v>0</v>
      </c>
      <c r="L24" s="37">
        <f t="shared" si="10"/>
        <v>0</v>
      </c>
      <c r="M24" s="37">
        <f t="shared" si="10"/>
        <v>0</v>
      </c>
      <c r="N24" s="37">
        <f t="shared" si="10"/>
        <v>0</v>
      </c>
      <c r="O24" s="37">
        <f t="shared" si="10"/>
        <v>0</v>
      </c>
      <c r="P24" s="37">
        <f t="shared" si="10"/>
        <v>0</v>
      </c>
      <c r="Q24" s="37">
        <f t="shared" si="10"/>
        <v>0</v>
      </c>
      <c r="R24" s="37">
        <f t="shared" si="10"/>
        <v>0</v>
      </c>
      <c r="S24" s="37">
        <f t="shared" si="10"/>
        <v>0</v>
      </c>
      <c r="T24" s="37">
        <f t="shared" si="10"/>
        <v>0</v>
      </c>
      <c r="U24" s="37">
        <f t="shared" si="10"/>
        <v>0</v>
      </c>
      <c r="V24" s="37">
        <f t="shared" si="10"/>
        <v>0</v>
      </c>
      <c r="W24" s="37">
        <f t="shared" si="10"/>
        <v>0</v>
      </c>
      <c r="X24" s="37">
        <f t="shared" si="10"/>
        <v>0</v>
      </c>
      <c r="Y24" s="37">
        <f t="shared" si="10"/>
        <v>0</v>
      </c>
      <c r="Z24" s="37">
        <f t="shared" si="10"/>
        <v>0</v>
      </c>
      <c r="AA24" s="37">
        <f t="shared" si="10"/>
        <v>0</v>
      </c>
      <c r="AB24" s="37">
        <f t="shared" si="10"/>
        <v>0</v>
      </c>
      <c r="AC24" s="37">
        <f t="shared" si="10"/>
        <v>0</v>
      </c>
      <c r="AD24" s="37">
        <f t="shared" si="10"/>
        <v>0</v>
      </c>
      <c r="AE24" s="37">
        <f t="shared" si="10"/>
        <v>0</v>
      </c>
      <c r="AF24" s="37">
        <f t="shared" si="10"/>
        <v>0</v>
      </c>
      <c r="AG24" s="37">
        <f t="shared" si="10"/>
        <v>0</v>
      </c>
      <c r="AH24" s="37">
        <f t="shared" si="10"/>
        <v>0</v>
      </c>
      <c r="AI24" s="37">
        <f t="shared" si="10"/>
        <v>0</v>
      </c>
      <c r="AJ24" s="37">
        <f t="shared" si="10"/>
        <v>0</v>
      </c>
      <c r="AK24" s="37">
        <f t="shared" si="10"/>
        <v>0</v>
      </c>
      <c r="AL24" s="37">
        <f t="shared" si="10"/>
        <v>0</v>
      </c>
    </row>
    <row r="25" spans="1:38" ht="47.25" x14ac:dyDescent="0.25">
      <c r="A25" s="19" t="s">
        <v>35</v>
      </c>
      <c r="B25" s="20" t="s">
        <v>36</v>
      </c>
      <c r="C25" s="21" t="s">
        <v>17</v>
      </c>
      <c r="D25" s="38">
        <f>SUM(D26:D28)</f>
        <v>0</v>
      </c>
      <c r="E25" s="38">
        <f t="shared" ref="E25:AL25" si="11">SUM(E26:E28)</f>
        <v>0</v>
      </c>
      <c r="F25" s="38">
        <f t="shared" si="11"/>
        <v>0</v>
      </c>
      <c r="G25" s="38">
        <f t="shared" si="11"/>
        <v>0</v>
      </c>
      <c r="H25" s="38">
        <f t="shared" si="11"/>
        <v>0</v>
      </c>
      <c r="I25" s="38">
        <f t="shared" si="11"/>
        <v>0</v>
      </c>
      <c r="J25" s="38">
        <f t="shared" si="11"/>
        <v>0</v>
      </c>
      <c r="K25" s="38">
        <f t="shared" si="11"/>
        <v>0</v>
      </c>
      <c r="L25" s="38">
        <f t="shared" si="11"/>
        <v>0</v>
      </c>
      <c r="M25" s="38">
        <f t="shared" si="11"/>
        <v>0</v>
      </c>
      <c r="N25" s="38">
        <f t="shared" si="11"/>
        <v>0</v>
      </c>
      <c r="O25" s="38">
        <f t="shared" si="11"/>
        <v>0</v>
      </c>
      <c r="P25" s="38">
        <f t="shared" si="11"/>
        <v>0</v>
      </c>
      <c r="Q25" s="38">
        <f t="shared" si="11"/>
        <v>0</v>
      </c>
      <c r="R25" s="38">
        <f t="shared" si="11"/>
        <v>0</v>
      </c>
      <c r="S25" s="38">
        <f t="shared" si="11"/>
        <v>0</v>
      </c>
      <c r="T25" s="38">
        <f t="shared" si="11"/>
        <v>0</v>
      </c>
      <c r="U25" s="38">
        <f t="shared" si="11"/>
        <v>0</v>
      </c>
      <c r="V25" s="38">
        <f t="shared" si="11"/>
        <v>0</v>
      </c>
      <c r="W25" s="38">
        <f t="shared" si="11"/>
        <v>0</v>
      </c>
      <c r="X25" s="38">
        <f t="shared" si="11"/>
        <v>0</v>
      </c>
      <c r="Y25" s="38">
        <f t="shared" si="11"/>
        <v>0</v>
      </c>
      <c r="Z25" s="38">
        <f t="shared" si="11"/>
        <v>0</v>
      </c>
      <c r="AA25" s="38">
        <f t="shared" si="11"/>
        <v>0</v>
      </c>
      <c r="AB25" s="38">
        <f t="shared" si="11"/>
        <v>0</v>
      </c>
      <c r="AC25" s="38">
        <f t="shared" si="11"/>
        <v>0</v>
      </c>
      <c r="AD25" s="38">
        <f t="shared" si="11"/>
        <v>0</v>
      </c>
      <c r="AE25" s="38">
        <f t="shared" si="11"/>
        <v>0</v>
      </c>
      <c r="AF25" s="38">
        <f t="shared" si="11"/>
        <v>0</v>
      </c>
      <c r="AG25" s="38">
        <f t="shared" si="11"/>
        <v>0</v>
      </c>
      <c r="AH25" s="38">
        <f t="shared" si="11"/>
        <v>0</v>
      </c>
      <c r="AI25" s="38">
        <f t="shared" si="11"/>
        <v>0</v>
      </c>
      <c r="AJ25" s="38">
        <f t="shared" si="11"/>
        <v>0</v>
      </c>
      <c r="AK25" s="38">
        <f t="shared" si="11"/>
        <v>0</v>
      </c>
      <c r="AL25" s="38">
        <f t="shared" si="11"/>
        <v>0</v>
      </c>
    </row>
    <row r="26" spans="1:38" ht="63" x14ac:dyDescent="0.25">
      <c r="A26" s="8" t="s">
        <v>37</v>
      </c>
      <c r="B26" s="9" t="s">
        <v>38</v>
      </c>
      <c r="C26" s="10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</row>
    <row r="27" spans="1:38" ht="63" x14ac:dyDescent="0.25">
      <c r="A27" s="8" t="s">
        <v>39</v>
      </c>
      <c r="B27" s="9" t="s">
        <v>40</v>
      </c>
      <c r="C27" s="10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</row>
    <row r="28" spans="1:38" ht="47.25" x14ac:dyDescent="0.25">
      <c r="A28" s="8" t="s">
        <v>41</v>
      </c>
      <c r="B28" s="9" t="s">
        <v>42</v>
      </c>
      <c r="C28" s="10" t="s">
        <v>17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</row>
    <row r="29" spans="1:38" ht="31.5" x14ac:dyDescent="0.25">
      <c r="A29" s="19" t="s">
        <v>43</v>
      </c>
      <c r="B29" s="20" t="s">
        <v>44</v>
      </c>
      <c r="C29" s="21" t="s">
        <v>17</v>
      </c>
      <c r="D29" s="38">
        <f>SUM(D30:D31)</f>
        <v>0</v>
      </c>
      <c r="E29" s="38">
        <f t="shared" ref="E29:AL29" si="12">SUM(E30:E31)</f>
        <v>0</v>
      </c>
      <c r="F29" s="38">
        <f t="shared" si="12"/>
        <v>0</v>
      </c>
      <c r="G29" s="38">
        <f t="shared" si="12"/>
        <v>0</v>
      </c>
      <c r="H29" s="38">
        <f t="shared" si="12"/>
        <v>0</v>
      </c>
      <c r="I29" s="38">
        <f t="shared" si="12"/>
        <v>0</v>
      </c>
      <c r="J29" s="38">
        <f t="shared" si="12"/>
        <v>0</v>
      </c>
      <c r="K29" s="38">
        <f t="shared" si="12"/>
        <v>0</v>
      </c>
      <c r="L29" s="38">
        <f t="shared" si="12"/>
        <v>0</v>
      </c>
      <c r="M29" s="38">
        <f t="shared" si="12"/>
        <v>0</v>
      </c>
      <c r="N29" s="38">
        <f t="shared" si="12"/>
        <v>0</v>
      </c>
      <c r="O29" s="38">
        <f t="shared" si="12"/>
        <v>0</v>
      </c>
      <c r="P29" s="38">
        <f t="shared" si="12"/>
        <v>0</v>
      </c>
      <c r="Q29" s="38">
        <f t="shared" si="12"/>
        <v>0</v>
      </c>
      <c r="R29" s="38">
        <f t="shared" si="12"/>
        <v>0</v>
      </c>
      <c r="S29" s="38">
        <f t="shared" si="12"/>
        <v>0</v>
      </c>
      <c r="T29" s="38">
        <f t="shared" si="12"/>
        <v>0</v>
      </c>
      <c r="U29" s="38">
        <f t="shared" si="12"/>
        <v>0</v>
      </c>
      <c r="V29" s="38">
        <f t="shared" si="12"/>
        <v>0</v>
      </c>
      <c r="W29" s="38">
        <f t="shared" si="12"/>
        <v>0</v>
      </c>
      <c r="X29" s="38">
        <f t="shared" si="12"/>
        <v>0</v>
      </c>
      <c r="Y29" s="38">
        <f t="shared" si="12"/>
        <v>0</v>
      </c>
      <c r="Z29" s="38">
        <f t="shared" si="12"/>
        <v>0</v>
      </c>
      <c r="AA29" s="38">
        <f t="shared" si="12"/>
        <v>0</v>
      </c>
      <c r="AB29" s="38">
        <f t="shared" si="12"/>
        <v>0</v>
      </c>
      <c r="AC29" s="38">
        <f t="shared" si="12"/>
        <v>0</v>
      </c>
      <c r="AD29" s="38">
        <f t="shared" si="12"/>
        <v>0</v>
      </c>
      <c r="AE29" s="38">
        <f t="shared" si="12"/>
        <v>0</v>
      </c>
      <c r="AF29" s="38">
        <f t="shared" si="12"/>
        <v>0</v>
      </c>
      <c r="AG29" s="38">
        <f t="shared" si="12"/>
        <v>0</v>
      </c>
      <c r="AH29" s="38">
        <f t="shared" si="12"/>
        <v>0</v>
      </c>
      <c r="AI29" s="38">
        <f t="shared" si="12"/>
        <v>0</v>
      </c>
      <c r="AJ29" s="38">
        <f t="shared" si="12"/>
        <v>0</v>
      </c>
      <c r="AK29" s="38">
        <f t="shared" si="12"/>
        <v>0</v>
      </c>
      <c r="AL29" s="38">
        <f t="shared" si="12"/>
        <v>0</v>
      </c>
    </row>
    <row r="30" spans="1:38" ht="63" x14ac:dyDescent="0.25">
      <c r="A30" s="8" t="s">
        <v>45</v>
      </c>
      <c r="B30" s="9" t="s">
        <v>46</v>
      </c>
      <c r="C30" s="10" t="s">
        <v>17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</row>
    <row r="31" spans="1:38" ht="47.25" x14ac:dyDescent="0.25">
      <c r="A31" s="8" t="s">
        <v>47</v>
      </c>
      <c r="B31" s="9" t="s">
        <v>48</v>
      </c>
      <c r="C31" s="10" t="s">
        <v>17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</row>
    <row r="32" spans="1:38" ht="47.25" x14ac:dyDescent="0.25">
      <c r="A32" s="19" t="s">
        <v>49</v>
      </c>
      <c r="B32" s="20" t="s">
        <v>50</v>
      </c>
      <c r="C32" s="21" t="s">
        <v>17</v>
      </c>
      <c r="D32" s="38">
        <f>SUM(D33:D40)</f>
        <v>0</v>
      </c>
      <c r="E32" s="38">
        <f t="shared" ref="E32:AL32" si="13">SUM(E33:E40)</f>
        <v>0</v>
      </c>
      <c r="F32" s="38">
        <f t="shared" si="13"/>
        <v>0</v>
      </c>
      <c r="G32" s="38">
        <f t="shared" si="13"/>
        <v>0</v>
      </c>
      <c r="H32" s="38">
        <f t="shared" si="13"/>
        <v>0</v>
      </c>
      <c r="I32" s="38">
        <f t="shared" si="13"/>
        <v>0</v>
      </c>
      <c r="J32" s="38">
        <f t="shared" si="13"/>
        <v>0</v>
      </c>
      <c r="K32" s="38">
        <f t="shared" si="13"/>
        <v>0</v>
      </c>
      <c r="L32" s="38">
        <f t="shared" si="13"/>
        <v>0</v>
      </c>
      <c r="M32" s="38">
        <f t="shared" si="13"/>
        <v>0</v>
      </c>
      <c r="N32" s="38">
        <f t="shared" si="13"/>
        <v>0</v>
      </c>
      <c r="O32" s="38">
        <f t="shared" si="13"/>
        <v>0</v>
      </c>
      <c r="P32" s="38">
        <f t="shared" si="13"/>
        <v>0</v>
      </c>
      <c r="Q32" s="38">
        <f t="shared" si="13"/>
        <v>0</v>
      </c>
      <c r="R32" s="38">
        <f t="shared" si="13"/>
        <v>0</v>
      </c>
      <c r="S32" s="38">
        <f t="shared" si="13"/>
        <v>0</v>
      </c>
      <c r="T32" s="38">
        <f t="shared" si="13"/>
        <v>0</v>
      </c>
      <c r="U32" s="38">
        <f t="shared" si="13"/>
        <v>0</v>
      </c>
      <c r="V32" s="38">
        <f t="shared" si="13"/>
        <v>0</v>
      </c>
      <c r="W32" s="38">
        <f t="shared" si="13"/>
        <v>0</v>
      </c>
      <c r="X32" s="38">
        <f t="shared" si="13"/>
        <v>0</v>
      </c>
      <c r="Y32" s="38">
        <f t="shared" si="13"/>
        <v>0</v>
      </c>
      <c r="Z32" s="38">
        <f t="shared" si="13"/>
        <v>0</v>
      </c>
      <c r="AA32" s="38">
        <f t="shared" si="13"/>
        <v>0</v>
      </c>
      <c r="AB32" s="38">
        <f t="shared" si="13"/>
        <v>0</v>
      </c>
      <c r="AC32" s="38">
        <f t="shared" si="13"/>
        <v>0</v>
      </c>
      <c r="AD32" s="38">
        <f t="shared" si="13"/>
        <v>0</v>
      </c>
      <c r="AE32" s="38">
        <f t="shared" si="13"/>
        <v>0</v>
      </c>
      <c r="AF32" s="38">
        <f t="shared" si="13"/>
        <v>0</v>
      </c>
      <c r="AG32" s="38">
        <f t="shared" si="13"/>
        <v>0</v>
      </c>
      <c r="AH32" s="38">
        <f t="shared" si="13"/>
        <v>0</v>
      </c>
      <c r="AI32" s="38">
        <f t="shared" si="13"/>
        <v>0</v>
      </c>
      <c r="AJ32" s="38">
        <f t="shared" si="13"/>
        <v>0</v>
      </c>
      <c r="AK32" s="38">
        <f t="shared" si="13"/>
        <v>0</v>
      </c>
      <c r="AL32" s="38">
        <f t="shared" si="13"/>
        <v>0</v>
      </c>
    </row>
    <row r="33" spans="1:38" ht="31.5" x14ac:dyDescent="0.25">
      <c r="A33" s="8" t="s">
        <v>51</v>
      </c>
      <c r="B33" s="9" t="s">
        <v>52</v>
      </c>
      <c r="C33" s="10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</row>
    <row r="34" spans="1:38" ht="94.5" x14ac:dyDescent="0.25">
      <c r="A34" s="8" t="s">
        <v>51</v>
      </c>
      <c r="B34" s="9" t="s">
        <v>53</v>
      </c>
      <c r="C34" s="10" t="s">
        <v>17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</row>
    <row r="35" spans="1:38" ht="78.75" x14ac:dyDescent="0.25">
      <c r="A35" s="8" t="s">
        <v>51</v>
      </c>
      <c r="B35" s="9" t="s">
        <v>54</v>
      </c>
      <c r="C35" s="10" t="s">
        <v>17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</row>
    <row r="36" spans="1:38" ht="94.5" x14ac:dyDescent="0.25">
      <c r="A36" s="8" t="s">
        <v>51</v>
      </c>
      <c r="B36" s="9" t="s">
        <v>55</v>
      </c>
      <c r="C36" s="10" t="s">
        <v>17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</row>
    <row r="37" spans="1:38" ht="31.5" x14ac:dyDescent="0.25">
      <c r="A37" s="8" t="s">
        <v>56</v>
      </c>
      <c r="B37" s="9" t="s">
        <v>52</v>
      </c>
      <c r="C37" s="10" t="s">
        <v>17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</row>
    <row r="38" spans="1:38" ht="94.5" x14ac:dyDescent="0.25">
      <c r="A38" s="8" t="s">
        <v>56</v>
      </c>
      <c r="B38" s="9" t="s">
        <v>53</v>
      </c>
      <c r="C38" s="10" t="s">
        <v>17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</row>
    <row r="39" spans="1:38" ht="78.75" x14ac:dyDescent="0.25">
      <c r="A39" s="8" t="s">
        <v>56</v>
      </c>
      <c r="B39" s="9" t="s">
        <v>54</v>
      </c>
      <c r="C39" s="10" t="s">
        <v>17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</row>
    <row r="40" spans="1:38" ht="94.5" x14ac:dyDescent="0.25">
      <c r="A40" s="8" t="s">
        <v>56</v>
      </c>
      <c r="B40" s="9" t="s">
        <v>57</v>
      </c>
      <c r="C40" s="10" t="s">
        <v>17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</row>
    <row r="41" spans="1:38" ht="78.75" x14ac:dyDescent="0.25">
      <c r="A41" s="19" t="s">
        <v>58</v>
      </c>
      <c r="B41" s="20" t="s">
        <v>59</v>
      </c>
      <c r="C41" s="21" t="s">
        <v>17</v>
      </c>
      <c r="D41" s="38">
        <f>SUM(D42:D43)</f>
        <v>0</v>
      </c>
      <c r="E41" s="38">
        <f t="shared" ref="E41:AL41" si="14">SUM(E42:E43)</f>
        <v>0</v>
      </c>
      <c r="F41" s="38">
        <f t="shared" si="14"/>
        <v>0</v>
      </c>
      <c r="G41" s="38">
        <f t="shared" si="14"/>
        <v>0</v>
      </c>
      <c r="H41" s="38">
        <f t="shared" si="14"/>
        <v>0</v>
      </c>
      <c r="I41" s="38">
        <f t="shared" si="14"/>
        <v>0</v>
      </c>
      <c r="J41" s="38">
        <f t="shared" si="14"/>
        <v>0</v>
      </c>
      <c r="K41" s="38">
        <f t="shared" si="14"/>
        <v>0</v>
      </c>
      <c r="L41" s="38">
        <f t="shared" si="14"/>
        <v>0</v>
      </c>
      <c r="M41" s="38">
        <f t="shared" si="14"/>
        <v>0</v>
      </c>
      <c r="N41" s="38">
        <f t="shared" si="14"/>
        <v>0</v>
      </c>
      <c r="O41" s="38">
        <f t="shared" si="14"/>
        <v>0</v>
      </c>
      <c r="P41" s="38">
        <f t="shared" si="14"/>
        <v>0</v>
      </c>
      <c r="Q41" s="38">
        <f t="shared" si="14"/>
        <v>0</v>
      </c>
      <c r="R41" s="38">
        <f t="shared" si="14"/>
        <v>0</v>
      </c>
      <c r="S41" s="38">
        <f t="shared" si="14"/>
        <v>0</v>
      </c>
      <c r="T41" s="38">
        <f t="shared" si="14"/>
        <v>0</v>
      </c>
      <c r="U41" s="38">
        <f t="shared" si="14"/>
        <v>0</v>
      </c>
      <c r="V41" s="38">
        <f t="shared" si="14"/>
        <v>0</v>
      </c>
      <c r="W41" s="38">
        <f t="shared" si="14"/>
        <v>0</v>
      </c>
      <c r="X41" s="38">
        <f t="shared" si="14"/>
        <v>0</v>
      </c>
      <c r="Y41" s="38">
        <f t="shared" si="14"/>
        <v>0</v>
      </c>
      <c r="Z41" s="38">
        <f t="shared" si="14"/>
        <v>0</v>
      </c>
      <c r="AA41" s="38">
        <f t="shared" si="14"/>
        <v>0</v>
      </c>
      <c r="AB41" s="38">
        <f t="shared" si="14"/>
        <v>0</v>
      </c>
      <c r="AC41" s="38">
        <f t="shared" si="14"/>
        <v>0</v>
      </c>
      <c r="AD41" s="38">
        <f t="shared" si="14"/>
        <v>0</v>
      </c>
      <c r="AE41" s="38">
        <f t="shared" si="14"/>
        <v>0</v>
      </c>
      <c r="AF41" s="38">
        <f t="shared" si="14"/>
        <v>0</v>
      </c>
      <c r="AG41" s="38">
        <f t="shared" si="14"/>
        <v>0</v>
      </c>
      <c r="AH41" s="38">
        <f t="shared" si="14"/>
        <v>0</v>
      </c>
      <c r="AI41" s="38">
        <f t="shared" si="14"/>
        <v>0</v>
      </c>
      <c r="AJ41" s="38">
        <f t="shared" si="14"/>
        <v>0</v>
      </c>
      <c r="AK41" s="38">
        <f t="shared" si="14"/>
        <v>0</v>
      </c>
      <c r="AL41" s="38">
        <f t="shared" si="14"/>
        <v>0</v>
      </c>
    </row>
    <row r="42" spans="1:38" ht="63" x14ac:dyDescent="0.25">
      <c r="A42" s="8" t="s">
        <v>60</v>
      </c>
      <c r="B42" s="9" t="s">
        <v>61</v>
      </c>
      <c r="C42" s="10" t="s">
        <v>17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</row>
    <row r="43" spans="1:38" ht="78.75" x14ac:dyDescent="0.25">
      <c r="A43" s="8" t="s">
        <v>62</v>
      </c>
      <c r="B43" s="9" t="s">
        <v>63</v>
      </c>
      <c r="C43" s="10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</row>
    <row r="44" spans="1:38" ht="31.5" x14ac:dyDescent="0.25">
      <c r="A44" s="16" t="s">
        <v>64</v>
      </c>
      <c r="B44" s="17" t="s">
        <v>65</v>
      </c>
      <c r="C44" s="18" t="s">
        <v>17</v>
      </c>
      <c r="D44" s="37">
        <f t="shared" ref="D44:AL44" si="15">SUM(D45,D52,D58,D67)</f>
        <v>0</v>
      </c>
      <c r="E44" s="37">
        <f t="shared" si="15"/>
        <v>0</v>
      </c>
      <c r="F44" s="37">
        <f t="shared" si="15"/>
        <v>0</v>
      </c>
      <c r="G44" s="37">
        <f t="shared" si="15"/>
        <v>0</v>
      </c>
      <c r="H44" s="37">
        <f t="shared" si="15"/>
        <v>0</v>
      </c>
      <c r="I44" s="37">
        <f t="shared" si="15"/>
        <v>0</v>
      </c>
      <c r="J44" s="37">
        <f t="shared" si="15"/>
        <v>0</v>
      </c>
      <c r="K44" s="37">
        <f t="shared" si="15"/>
        <v>0</v>
      </c>
      <c r="L44" s="37">
        <f t="shared" si="15"/>
        <v>0</v>
      </c>
      <c r="M44" s="37">
        <f t="shared" si="15"/>
        <v>0</v>
      </c>
      <c r="N44" s="37">
        <f t="shared" si="15"/>
        <v>0</v>
      </c>
      <c r="O44" s="37">
        <f t="shared" si="15"/>
        <v>0</v>
      </c>
      <c r="P44" s="37">
        <f t="shared" si="15"/>
        <v>0</v>
      </c>
      <c r="Q44" s="37">
        <f t="shared" si="15"/>
        <v>0</v>
      </c>
      <c r="R44" s="37">
        <f t="shared" si="15"/>
        <v>0</v>
      </c>
      <c r="S44" s="37">
        <f t="shared" si="15"/>
        <v>0</v>
      </c>
      <c r="T44" s="37">
        <f t="shared" si="15"/>
        <v>0</v>
      </c>
      <c r="U44" s="37">
        <f t="shared" si="15"/>
        <v>0</v>
      </c>
      <c r="V44" s="37">
        <f t="shared" si="15"/>
        <v>0</v>
      </c>
      <c r="W44" s="37">
        <f t="shared" si="15"/>
        <v>0</v>
      </c>
      <c r="X44" s="37">
        <f t="shared" si="15"/>
        <v>0</v>
      </c>
      <c r="Y44" s="37">
        <f t="shared" si="15"/>
        <v>0</v>
      </c>
      <c r="Z44" s="37">
        <f t="shared" si="15"/>
        <v>0</v>
      </c>
      <c r="AA44" s="37">
        <f t="shared" si="15"/>
        <v>0</v>
      </c>
      <c r="AB44" s="37">
        <f t="shared" si="15"/>
        <v>0</v>
      </c>
      <c r="AC44" s="37">
        <f t="shared" si="15"/>
        <v>0</v>
      </c>
      <c r="AD44" s="37">
        <f t="shared" si="15"/>
        <v>0</v>
      </c>
      <c r="AE44" s="37">
        <f t="shared" si="15"/>
        <v>0</v>
      </c>
      <c r="AF44" s="37">
        <f t="shared" si="15"/>
        <v>0</v>
      </c>
      <c r="AG44" s="37">
        <f t="shared" si="15"/>
        <v>0</v>
      </c>
      <c r="AH44" s="37">
        <f t="shared" si="15"/>
        <v>0</v>
      </c>
      <c r="AI44" s="37">
        <f t="shared" si="15"/>
        <v>0</v>
      </c>
      <c r="AJ44" s="37">
        <f t="shared" si="15"/>
        <v>0</v>
      </c>
      <c r="AK44" s="37">
        <f t="shared" si="15"/>
        <v>0</v>
      </c>
      <c r="AL44" s="37">
        <f t="shared" si="15"/>
        <v>0</v>
      </c>
    </row>
    <row r="45" spans="1:38" ht="63" x14ac:dyDescent="0.25">
      <c r="A45" s="19" t="s">
        <v>66</v>
      </c>
      <c r="B45" s="20" t="s">
        <v>67</v>
      </c>
      <c r="C45" s="21" t="s">
        <v>17</v>
      </c>
      <c r="D45" s="38">
        <f t="shared" ref="D45:AL45" si="16">SUM(D46,D47)</f>
        <v>0</v>
      </c>
      <c r="E45" s="38">
        <f t="shared" si="16"/>
        <v>0</v>
      </c>
      <c r="F45" s="38">
        <f t="shared" si="16"/>
        <v>0</v>
      </c>
      <c r="G45" s="38">
        <f t="shared" si="16"/>
        <v>0</v>
      </c>
      <c r="H45" s="38">
        <f t="shared" si="16"/>
        <v>0</v>
      </c>
      <c r="I45" s="38">
        <f t="shared" si="16"/>
        <v>0</v>
      </c>
      <c r="J45" s="38">
        <f t="shared" si="16"/>
        <v>0</v>
      </c>
      <c r="K45" s="38">
        <f t="shared" si="16"/>
        <v>0</v>
      </c>
      <c r="L45" s="38">
        <f t="shared" si="16"/>
        <v>0</v>
      </c>
      <c r="M45" s="38">
        <f t="shared" si="16"/>
        <v>0</v>
      </c>
      <c r="N45" s="38">
        <f t="shared" si="16"/>
        <v>0</v>
      </c>
      <c r="O45" s="38">
        <f t="shared" si="16"/>
        <v>0</v>
      </c>
      <c r="P45" s="38">
        <f t="shared" si="16"/>
        <v>0</v>
      </c>
      <c r="Q45" s="38">
        <f t="shared" si="16"/>
        <v>0</v>
      </c>
      <c r="R45" s="38">
        <f t="shared" si="16"/>
        <v>0</v>
      </c>
      <c r="S45" s="38">
        <f t="shared" si="16"/>
        <v>0</v>
      </c>
      <c r="T45" s="38">
        <f t="shared" si="16"/>
        <v>0</v>
      </c>
      <c r="U45" s="38">
        <f t="shared" si="16"/>
        <v>0</v>
      </c>
      <c r="V45" s="38">
        <f t="shared" si="16"/>
        <v>0</v>
      </c>
      <c r="W45" s="38">
        <f t="shared" si="16"/>
        <v>0</v>
      </c>
      <c r="X45" s="38">
        <f t="shared" si="16"/>
        <v>0</v>
      </c>
      <c r="Y45" s="38">
        <f t="shared" si="16"/>
        <v>0</v>
      </c>
      <c r="Z45" s="38">
        <f t="shared" si="16"/>
        <v>0</v>
      </c>
      <c r="AA45" s="38">
        <f t="shared" si="16"/>
        <v>0</v>
      </c>
      <c r="AB45" s="38">
        <f t="shared" si="16"/>
        <v>0</v>
      </c>
      <c r="AC45" s="38">
        <f t="shared" si="16"/>
        <v>0</v>
      </c>
      <c r="AD45" s="38">
        <f t="shared" si="16"/>
        <v>0</v>
      </c>
      <c r="AE45" s="38">
        <f t="shared" si="16"/>
        <v>0</v>
      </c>
      <c r="AF45" s="38">
        <f t="shared" si="16"/>
        <v>0</v>
      </c>
      <c r="AG45" s="38">
        <f t="shared" si="16"/>
        <v>0</v>
      </c>
      <c r="AH45" s="38">
        <f t="shared" si="16"/>
        <v>0</v>
      </c>
      <c r="AI45" s="38">
        <f t="shared" si="16"/>
        <v>0</v>
      </c>
      <c r="AJ45" s="38">
        <f t="shared" si="16"/>
        <v>0</v>
      </c>
      <c r="AK45" s="38">
        <f t="shared" si="16"/>
        <v>0</v>
      </c>
      <c r="AL45" s="38">
        <f t="shared" si="16"/>
        <v>0</v>
      </c>
    </row>
    <row r="46" spans="1:38" ht="31.5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</row>
    <row r="47" spans="1:38" ht="47.25" x14ac:dyDescent="0.25">
      <c r="A47" s="8" t="s">
        <v>70</v>
      </c>
      <c r="B47" s="25" t="s">
        <v>71</v>
      </c>
      <c r="C47" s="25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</row>
    <row r="48" spans="1:38" ht="63" x14ac:dyDescent="0.25">
      <c r="A48" s="8" t="s">
        <v>507</v>
      </c>
      <c r="B48" s="158" t="s">
        <v>496</v>
      </c>
      <c r="C48" s="158" t="s">
        <v>497</v>
      </c>
      <c r="D48" s="161">
        <v>0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  <c r="J48" s="161">
        <v>0</v>
      </c>
      <c r="K48" s="161">
        <v>0</v>
      </c>
      <c r="L48" s="161">
        <v>0</v>
      </c>
      <c r="M48" s="161">
        <v>0</v>
      </c>
      <c r="N48" s="161">
        <v>0</v>
      </c>
      <c r="O48" s="161">
        <v>0</v>
      </c>
      <c r="P48" s="161">
        <v>0</v>
      </c>
      <c r="Q48" s="161">
        <v>0</v>
      </c>
      <c r="R48" s="161">
        <v>0</v>
      </c>
      <c r="S48" s="161">
        <v>0</v>
      </c>
      <c r="T48" s="161">
        <v>0</v>
      </c>
      <c r="U48" s="161">
        <v>0</v>
      </c>
      <c r="V48" s="161">
        <v>0</v>
      </c>
      <c r="W48" s="161">
        <v>0</v>
      </c>
      <c r="X48" s="161">
        <v>0</v>
      </c>
      <c r="Y48" s="161">
        <v>0</v>
      </c>
      <c r="Z48" s="161">
        <v>0</v>
      </c>
      <c r="AA48" s="161">
        <v>0</v>
      </c>
      <c r="AB48" s="161">
        <v>0</v>
      </c>
      <c r="AC48" s="161">
        <v>0</v>
      </c>
      <c r="AD48" s="161">
        <v>0</v>
      </c>
      <c r="AE48" s="161">
        <v>0</v>
      </c>
      <c r="AF48" s="161">
        <v>0</v>
      </c>
      <c r="AG48" s="161">
        <v>0</v>
      </c>
      <c r="AH48" s="161">
        <v>0</v>
      </c>
      <c r="AI48" s="161">
        <v>0</v>
      </c>
      <c r="AJ48" s="161">
        <v>0</v>
      </c>
      <c r="AK48" s="161">
        <v>0</v>
      </c>
      <c r="AL48" s="161">
        <v>0</v>
      </c>
    </row>
    <row r="49" spans="1:38" ht="63" x14ac:dyDescent="0.25">
      <c r="A49" s="8" t="s">
        <v>508</v>
      </c>
      <c r="B49" s="158" t="s">
        <v>498</v>
      </c>
      <c r="C49" s="158" t="s">
        <v>499</v>
      </c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161">
        <v>0</v>
      </c>
      <c r="R49" s="161">
        <v>0</v>
      </c>
      <c r="S49" s="161">
        <v>0</v>
      </c>
      <c r="T49" s="161">
        <v>0</v>
      </c>
      <c r="U49" s="161">
        <v>0</v>
      </c>
      <c r="V49" s="161">
        <v>0</v>
      </c>
      <c r="W49" s="161">
        <v>0</v>
      </c>
      <c r="X49" s="161">
        <v>0</v>
      </c>
      <c r="Y49" s="161">
        <v>0</v>
      </c>
      <c r="Z49" s="161">
        <v>0</v>
      </c>
      <c r="AA49" s="161">
        <v>0</v>
      </c>
      <c r="AB49" s="161">
        <v>0</v>
      </c>
      <c r="AC49" s="161">
        <v>0</v>
      </c>
      <c r="AD49" s="161">
        <v>0</v>
      </c>
      <c r="AE49" s="161">
        <v>0</v>
      </c>
      <c r="AF49" s="161">
        <v>0</v>
      </c>
      <c r="AG49" s="161">
        <v>0</v>
      </c>
      <c r="AH49" s="161">
        <v>0</v>
      </c>
      <c r="AI49" s="161">
        <v>0</v>
      </c>
      <c r="AJ49" s="161">
        <v>0</v>
      </c>
      <c r="AK49" s="161">
        <v>0</v>
      </c>
      <c r="AL49" s="161">
        <v>0</v>
      </c>
    </row>
    <row r="50" spans="1:38" ht="63" x14ac:dyDescent="0.25">
      <c r="A50" s="8" t="s">
        <v>509</v>
      </c>
      <c r="B50" s="158" t="s">
        <v>500</v>
      </c>
      <c r="C50" s="158" t="s">
        <v>501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1">
        <v>0</v>
      </c>
      <c r="R50" s="161">
        <v>0</v>
      </c>
      <c r="S50" s="161">
        <v>0</v>
      </c>
      <c r="T50" s="161">
        <v>0</v>
      </c>
      <c r="U50" s="161">
        <v>0</v>
      </c>
      <c r="V50" s="161">
        <v>0</v>
      </c>
      <c r="W50" s="161">
        <v>0</v>
      </c>
      <c r="X50" s="161">
        <v>0</v>
      </c>
      <c r="Y50" s="161">
        <v>0</v>
      </c>
      <c r="Z50" s="161">
        <v>0</v>
      </c>
      <c r="AA50" s="161">
        <v>0</v>
      </c>
      <c r="AB50" s="161">
        <v>0</v>
      </c>
      <c r="AC50" s="161">
        <v>0</v>
      </c>
      <c r="AD50" s="161">
        <v>0</v>
      </c>
      <c r="AE50" s="161">
        <v>0</v>
      </c>
      <c r="AF50" s="161">
        <v>0</v>
      </c>
      <c r="AG50" s="161">
        <v>0</v>
      </c>
      <c r="AH50" s="161">
        <v>0</v>
      </c>
      <c r="AI50" s="161">
        <v>0</v>
      </c>
      <c r="AJ50" s="161">
        <v>0</v>
      </c>
      <c r="AK50" s="161">
        <v>0</v>
      </c>
      <c r="AL50" s="161">
        <v>0</v>
      </c>
    </row>
    <row r="51" spans="1:38" ht="63" x14ac:dyDescent="0.25">
      <c r="A51" s="8" t="s">
        <v>510</v>
      </c>
      <c r="B51" s="158" t="s">
        <v>502</v>
      </c>
      <c r="C51" s="158" t="s">
        <v>503</v>
      </c>
      <c r="D51" s="161">
        <v>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1">
        <v>0</v>
      </c>
      <c r="R51" s="161">
        <v>0</v>
      </c>
      <c r="S51" s="161">
        <v>0</v>
      </c>
      <c r="T51" s="161">
        <v>0</v>
      </c>
      <c r="U51" s="161">
        <v>0</v>
      </c>
      <c r="V51" s="161">
        <v>0</v>
      </c>
      <c r="W51" s="161">
        <v>0</v>
      </c>
      <c r="X51" s="161">
        <v>0</v>
      </c>
      <c r="Y51" s="161">
        <v>0</v>
      </c>
      <c r="Z51" s="161">
        <v>0</v>
      </c>
      <c r="AA51" s="161">
        <v>0</v>
      </c>
      <c r="AB51" s="161">
        <v>0</v>
      </c>
      <c r="AC51" s="161">
        <v>0</v>
      </c>
      <c r="AD51" s="161">
        <v>0</v>
      </c>
      <c r="AE51" s="161">
        <v>0</v>
      </c>
      <c r="AF51" s="161">
        <v>0</v>
      </c>
      <c r="AG51" s="161">
        <v>0</v>
      </c>
      <c r="AH51" s="161">
        <v>0</v>
      </c>
      <c r="AI51" s="161">
        <v>0</v>
      </c>
      <c r="AJ51" s="161">
        <v>0</v>
      </c>
      <c r="AK51" s="161">
        <v>0</v>
      </c>
      <c r="AL51" s="161">
        <v>0</v>
      </c>
    </row>
    <row r="52" spans="1:38" ht="47.25" x14ac:dyDescent="0.25">
      <c r="A52" s="19" t="s">
        <v>72</v>
      </c>
      <c r="B52" s="20" t="s">
        <v>73</v>
      </c>
      <c r="C52" s="20" t="s">
        <v>17</v>
      </c>
      <c r="D52" s="38">
        <f t="shared" ref="D52:AL52" si="17">SUM(D53,D54)</f>
        <v>0</v>
      </c>
      <c r="E52" s="38">
        <f t="shared" si="17"/>
        <v>0</v>
      </c>
      <c r="F52" s="38">
        <f t="shared" si="17"/>
        <v>0</v>
      </c>
      <c r="G52" s="38">
        <f t="shared" si="17"/>
        <v>0</v>
      </c>
      <c r="H52" s="38">
        <f t="shared" si="17"/>
        <v>0</v>
      </c>
      <c r="I52" s="38">
        <f t="shared" si="17"/>
        <v>0</v>
      </c>
      <c r="J52" s="38">
        <f t="shared" si="17"/>
        <v>0</v>
      </c>
      <c r="K52" s="38">
        <f t="shared" si="17"/>
        <v>0</v>
      </c>
      <c r="L52" s="38">
        <f t="shared" si="17"/>
        <v>0</v>
      </c>
      <c r="M52" s="38">
        <f t="shared" si="17"/>
        <v>0</v>
      </c>
      <c r="N52" s="38">
        <f t="shared" si="17"/>
        <v>0</v>
      </c>
      <c r="O52" s="38">
        <f t="shared" si="17"/>
        <v>0</v>
      </c>
      <c r="P52" s="38">
        <f t="shared" si="17"/>
        <v>0</v>
      </c>
      <c r="Q52" s="38">
        <f t="shared" si="17"/>
        <v>0</v>
      </c>
      <c r="R52" s="38">
        <f t="shared" si="17"/>
        <v>0</v>
      </c>
      <c r="S52" s="38">
        <f t="shared" si="17"/>
        <v>0</v>
      </c>
      <c r="T52" s="38">
        <f t="shared" si="17"/>
        <v>0</v>
      </c>
      <c r="U52" s="38">
        <f t="shared" si="17"/>
        <v>0</v>
      </c>
      <c r="V52" s="38">
        <f t="shared" si="17"/>
        <v>0</v>
      </c>
      <c r="W52" s="38">
        <f t="shared" si="17"/>
        <v>0</v>
      </c>
      <c r="X52" s="38">
        <f t="shared" si="17"/>
        <v>0</v>
      </c>
      <c r="Y52" s="38">
        <f t="shared" si="17"/>
        <v>0</v>
      </c>
      <c r="Z52" s="38">
        <f t="shared" si="17"/>
        <v>0</v>
      </c>
      <c r="AA52" s="38">
        <f t="shared" si="17"/>
        <v>0</v>
      </c>
      <c r="AB52" s="38">
        <f t="shared" si="17"/>
        <v>0</v>
      </c>
      <c r="AC52" s="38">
        <f t="shared" si="17"/>
        <v>0</v>
      </c>
      <c r="AD52" s="38">
        <f t="shared" si="17"/>
        <v>0</v>
      </c>
      <c r="AE52" s="38">
        <f t="shared" si="17"/>
        <v>0</v>
      </c>
      <c r="AF52" s="38">
        <f t="shared" si="17"/>
        <v>0</v>
      </c>
      <c r="AG52" s="38">
        <f t="shared" si="17"/>
        <v>0</v>
      </c>
      <c r="AH52" s="38">
        <f t="shared" si="17"/>
        <v>0</v>
      </c>
      <c r="AI52" s="38">
        <f t="shared" si="17"/>
        <v>0</v>
      </c>
      <c r="AJ52" s="38">
        <f t="shared" si="17"/>
        <v>0</v>
      </c>
      <c r="AK52" s="38">
        <f t="shared" si="17"/>
        <v>0</v>
      </c>
      <c r="AL52" s="38">
        <f t="shared" si="17"/>
        <v>0</v>
      </c>
    </row>
    <row r="53" spans="1:38" ht="31.5" x14ac:dyDescent="0.25">
      <c r="A53" s="8" t="s">
        <v>74</v>
      </c>
      <c r="B53" s="9" t="s">
        <v>75</v>
      </c>
      <c r="C53" s="9" t="s">
        <v>17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</row>
    <row r="54" spans="1:38" ht="31.5" x14ac:dyDescent="0.25">
      <c r="A54" s="8" t="s">
        <v>76</v>
      </c>
      <c r="B54" s="25" t="s">
        <v>77</v>
      </c>
      <c r="C54" s="25" t="s">
        <v>17</v>
      </c>
      <c r="D54" s="36">
        <f t="shared" ref="D54:AL54" si="18">SUM(D55:D57)</f>
        <v>0</v>
      </c>
      <c r="E54" s="36">
        <f t="shared" si="18"/>
        <v>0</v>
      </c>
      <c r="F54" s="36">
        <f t="shared" si="18"/>
        <v>0</v>
      </c>
      <c r="G54" s="36">
        <f t="shared" si="18"/>
        <v>0</v>
      </c>
      <c r="H54" s="36">
        <f t="shared" si="18"/>
        <v>0</v>
      </c>
      <c r="I54" s="36">
        <f t="shared" si="18"/>
        <v>0</v>
      </c>
      <c r="J54" s="36">
        <f t="shared" si="18"/>
        <v>0</v>
      </c>
      <c r="K54" s="36">
        <f t="shared" si="18"/>
        <v>0</v>
      </c>
      <c r="L54" s="36">
        <f t="shared" si="18"/>
        <v>0</v>
      </c>
      <c r="M54" s="36">
        <f t="shared" si="18"/>
        <v>0</v>
      </c>
      <c r="N54" s="36">
        <f t="shared" si="18"/>
        <v>0</v>
      </c>
      <c r="O54" s="36">
        <f t="shared" si="18"/>
        <v>0</v>
      </c>
      <c r="P54" s="36">
        <f t="shared" si="18"/>
        <v>0</v>
      </c>
      <c r="Q54" s="36">
        <f t="shared" si="18"/>
        <v>0</v>
      </c>
      <c r="R54" s="36">
        <f t="shared" si="18"/>
        <v>0</v>
      </c>
      <c r="S54" s="36">
        <f t="shared" si="18"/>
        <v>0</v>
      </c>
      <c r="T54" s="36">
        <f t="shared" si="18"/>
        <v>0</v>
      </c>
      <c r="U54" s="36">
        <f t="shared" si="18"/>
        <v>0</v>
      </c>
      <c r="V54" s="36">
        <f t="shared" si="18"/>
        <v>0</v>
      </c>
      <c r="W54" s="36">
        <f t="shared" si="18"/>
        <v>0</v>
      </c>
      <c r="X54" s="36">
        <f t="shared" si="18"/>
        <v>0</v>
      </c>
      <c r="Y54" s="36">
        <f t="shared" si="18"/>
        <v>0</v>
      </c>
      <c r="Z54" s="36">
        <f t="shared" si="18"/>
        <v>0</v>
      </c>
      <c r="AA54" s="36">
        <f t="shared" si="18"/>
        <v>0</v>
      </c>
      <c r="AB54" s="36">
        <f t="shared" si="18"/>
        <v>0</v>
      </c>
      <c r="AC54" s="36">
        <f t="shared" si="18"/>
        <v>0</v>
      </c>
      <c r="AD54" s="36">
        <f t="shared" si="18"/>
        <v>0</v>
      </c>
      <c r="AE54" s="36">
        <f t="shared" si="18"/>
        <v>0</v>
      </c>
      <c r="AF54" s="36">
        <f t="shared" si="18"/>
        <v>0</v>
      </c>
      <c r="AG54" s="36">
        <f t="shared" si="18"/>
        <v>0</v>
      </c>
      <c r="AH54" s="36">
        <f t="shared" si="18"/>
        <v>0</v>
      </c>
      <c r="AI54" s="36">
        <f t="shared" si="18"/>
        <v>0</v>
      </c>
      <c r="AJ54" s="36">
        <f t="shared" si="18"/>
        <v>0</v>
      </c>
      <c r="AK54" s="36">
        <f t="shared" si="18"/>
        <v>0</v>
      </c>
      <c r="AL54" s="36">
        <f t="shared" si="18"/>
        <v>0</v>
      </c>
    </row>
    <row r="55" spans="1:38" ht="78.75" x14ac:dyDescent="0.25">
      <c r="A55" s="22" t="s">
        <v>78</v>
      </c>
      <c r="B55" s="160" t="s">
        <v>504</v>
      </c>
      <c r="C55" s="158" t="s">
        <v>466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f t="shared" ref="AG55:AH57" si="19">Z55</f>
        <v>0</v>
      </c>
      <c r="AH55" s="39">
        <f t="shared" si="19"/>
        <v>0</v>
      </c>
      <c r="AI55" s="39">
        <v>0</v>
      </c>
      <c r="AJ55" s="39">
        <f t="shared" ref="AJ55:AJ57" si="20">AC55</f>
        <v>0</v>
      </c>
      <c r="AK55" s="39">
        <v>0</v>
      </c>
      <c r="AL55" s="39">
        <v>0</v>
      </c>
    </row>
    <row r="56" spans="1:38" ht="110.25" x14ac:dyDescent="0.25">
      <c r="A56" s="22" t="s">
        <v>79</v>
      </c>
      <c r="B56" s="160" t="s">
        <v>505</v>
      </c>
      <c r="C56" s="158" t="s">
        <v>467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f t="shared" si="19"/>
        <v>0</v>
      </c>
      <c r="AH56" s="39">
        <f t="shared" si="19"/>
        <v>0</v>
      </c>
      <c r="AI56" s="39">
        <v>0</v>
      </c>
      <c r="AJ56" s="39">
        <f t="shared" si="20"/>
        <v>0</v>
      </c>
      <c r="AK56" s="39">
        <v>0</v>
      </c>
      <c r="AL56" s="39">
        <v>0</v>
      </c>
    </row>
    <row r="57" spans="1:38" ht="63" x14ac:dyDescent="0.25">
      <c r="A57" s="22" t="s">
        <v>80</v>
      </c>
      <c r="B57" s="160" t="s">
        <v>506</v>
      </c>
      <c r="C57" s="158" t="s">
        <v>468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f t="shared" si="19"/>
        <v>0</v>
      </c>
      <c r="AH57" s="39">
        <f t="shared" si="19"/>
        <v>0</v>
      </c>
      <c r="AI57" s="39">
        <v>0</v>
      </c>
      <c r="AJ57" s="39">
        <f t="shared" si="20"/>
        <v>0</v>
      </c>
      <c r="AK57" s="39">
        <v>0</v>
      </c>
      <c r="AL57" s="39">
        <v>0</v>
      </c>
    </row>
    <row r="58" spans="1:38" ht="31.5" x14ac:dyDescent="0.25">
      <c r="A58" s="19" t="s">
        <v>81</v>
      </c>
      <c r="B58" s="20" t="s">
        <v>82</v>
      </c>
      <c r="C58" s="21" t="s">
        <v>17</v>
      </c>
      <c r="D58" s="38">
        <f>SUM(D59:D66)</f>
        <v>0</v>
      </c>
      <c r="E58" s="38">
        <f t="shared" ref="E58:AL58" si="21">SUM(E59:E66)</f>
        <v>0</v>
      </c>
      <c r="F58" s="38">
        <f t="shared" si="21"/>
        <v>0</v>
      </c>
      <c r="G58" s="38">
        <f t="shared" si="21"/>
        <v>0</v>
      </c>
      <c r="H58" s="38">
        <f t="shared" si="21"/>
        <v>0</v>
      </c>
      <c r="I58" s="38">
        <f t="shared" si="21"/>
        <v>0</v>
      </c>
      <c r="J58" s="38">
        <f t="shared" si="21"/>
        <v>0</v>
      </c>
      <c r="K58" s="38">
        <f t="shared" si="21"/>
        <v>0</v>
      </c>
      <c r="L58" s="38">
        <f t="shared" si="21"/>
        <v>0</v>
      </c>
      <c r="M58" s="38">
        <f t="shared" si="21"/>
        <v>0</v>
      </c>
      <c r="N58" s="38">
        <f t="shared" si="21"/>
        <v>0</v>
      </c>
      <c r="O58" s="38">
        <f t="shared" si="21"/>
        <v>0</v>
      </c>
      <c r="P58" s="38">
        <f t="shared" si="21"/>
        <v>0</v>
      </c>
      <c r="Q58" s="38">
        <f t="shared" si="21"/>
        <v>0</v>
      </c>
      <c r="R58" s="38">
        <f t="shared" si="21"/>
        <v>0</v>
      </c>
      <c r="S58" s="38">
        <f t="shared" si="21"/>
        <v>0</v>
      </c>
      <c r="T58" s="38">
        <f t="shared" si="21"/>
        <v>0</v>
      </c>
      <c r="U58" s="38">
        <f t="shared" si="21"/>
        <v>0</v>
      </c>
      <c r="V58" s="38">
        <f t="shared" si="21"/>
        <v>0</v>
      </c>
      <c r="W58" s="38">
        <f t="shared" si="21"/>
        <v>0</v>
      </c>
      <c r="X58" s="38">
        <f t="shared" si="21"/>
        <v>0</v>
      </c>
      <c r="Y58" s="38">
        <f t="shared" si="21"/>
        <v>0</v>
      </c>
      <c r="Z58" s="38">
        <f t="shared" si="21"/>
        <v>0</v>
      </c>
      <c r="AA58" s="38">
        <f t="shared" si="21"/>
        <v>0</v>
      </c>
      <c r="AB58" s="38">
        <f t="shared" si="21"/>
        <v>0</v>
      </c>
      <c r="AC58" s="38">
        <f t="shared" si="21"/>
        <v>0</v>
      </c>
      <c r="AD58" s="38">
        <f t="shared" si="21"/>
        <v>0</v>
      </c>
      <c r="AE58" s="38">
        <f t="shared" si="21"/>
        <v>0</v>
      </c>
      <c r="AF58" s="38">
        <f t="shared" si="21"/>
        <v>0</v>
      </c>
      <c r="AG58" s="38">
        <f t="shared" si="21"/>
        <v>0</v>
      </c>
      <c r="AH58" s="38">
        <f t="shared" si="21"/>
        <v>0</v>
      </c>
      <c r="AI58" s="38">
        <f t="shared" si="21"/>
        <v>0</v>
      </c>
      <c r="AJ58" s="38">
        <f t="shared" si="21"/>
        <v>0</v>
      </c>
      <c r="AK58" s="38">
        <f t="shared" si="21"/>
        <v>0</v>
      </c>
      <c r="AL58" s="38">
        <f t="shared" si="21"/>
        <v>0</v>
      </c>
    </row>
    <row r="59" spans="1:38" ht="31.5" x14ac:dyDescent="0.25">
      <c r="A59" s="8" t="s">
        <v>83</v>
      </c>
      <c r="B59" s="9" t="s">
        <v>84</v>
      </c>
      <c r="C59" s="11" t="s">
        <v>17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</row>
    <row r="60" spans="1:38" ht="31.5" x14ac:dyDescent="0.25">
      <c r="A60" s="8" t="s">
        <v>85</v>
      </c>
      <c r="B60" s="9" t="s">
        <v>86</v>
      </c>
      <c r="C60" s="11" t="s">
        <v>17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</row>
    <row r="61" spans="1:38" ht="31.5" x14ac:dyDescent="0.25">
      <c r="A61" s="8" t="s">
        <v>87</v>
      </c>
      <c r="B61" s="9" t="s">
        <v>88</v>
      </c>
      <c r="C61" s="11" t="s">
        <v>17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</row>
    <row r="62" spans="1:38" ht="31.5" x14ac:dyDescent="0.25">
      <c r="A62" s="8" t="s">
        <v>89</v>
      </c>
      <c r="B62" s="9" t="s">
        <v>90</v>
      </c>
      <c r="C62" s="11" t="s">
        <v>17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</row>
    <row r="63" spans="1:38" ht="47.25" x14ac:dyDescent="0.25">
      <c r="A63" s="8" t="s">
        <v>91</v>
      </c>
      <c r="B63" s="9" t="s">
        <v>92</v>
      </c>
      <c r="C63" s="11" t="s">
        <v>17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</row>
    <row r="64" spans="1:38" ht="47.25" x14ac:dyDescent="0.25">
      <c r="A64" s="8" t="s">
        <v>93</v>
      </c>
      <c r="B64" s="9" t="s">
        <v>94</v>
      </c>
      <c r="C64" s="11" t="s">
        <v>17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</row>
    <row r="65" spans="1:38" ht="47.25" x14ac:dyDescent="0.25">
      <c r="A65" s="8" t="s">
        <v>95</v>
      </c>
      <c r="B65" s="9" t="s">
        <v>96</v>
      </c>
      <c r="C65" s="11" t="s">
        <v>17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0</v>
      </c>
      <c r="AK65" s="36">
        <v>0</v>
      </c>
      <c r="AL65" s="36">
        <v>0</v>
      </c>
    </row>
    <row r="66" spans="1:38" ht="47.25" x14ac:dyDescent="0.25">
      <c r="A66" s="8" t="s">
        <v>97</v>
      </c>
      <c r="B66" s="9" t="s">
        <v>98</v>
      </c>
      <c r="C66" s="11" t="s">
        <v>17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</row>
    <row r="67" spans="1:38" ht="47.25" x14ac:dyDescent="0.25">
      <c r="A67" s="19" t="s">
        <v>99</v>
      </c>
      <c r="B67" s="20" t="s">
        <v>100</v>
      </c>
      <c r="C67" s="21" t="s">
        <v>17</v>
      </c>
      <c r="D67" s="38">
        <f>SUM(D68:D69)</f>
        <v>0</v>
      </c>
      <c r="E67" s="38">
        <f t="shared" ref="E67:AL67" si="22">SUM(E68:E69)</f>
        <v>0</v>
      </c>
      <c r="F67" s="38">
        <f t="shared" si="22"/>
        <v>0</v>
      </c>
      <c r="G67" s="38">
        <f t="shared" si="22"/>
        <v>0</v>
      </c>
      <c r="H67" s="38">
        <f t="shared" si="22"/>
        <v>0</v>
      </c>
      <c r="I67" s="38">
        <f t="shared" si="22"/>
        <v>0</v>
      </c>
      <c r="J67" s="38">
        <f t="shared" si="22"/>
        <v>0</v>
      </c>
      <c r="K67" s="38">
        <f t="shared" si="22"/>
        <v>0</v>
      </c>
      <c r="L67" s="38">
        <f t="shared" si="22"/>
        <v>0</v>
      </c>
      <c r="M67" s="38">
        <f t="shared" si="22"/>
        <v>0</v>
      </c>
      <c r="N67" s="38">
        <f t="shared" si="22"/>
        <v>0</v>
      </c>
      <c r="O67" s="38">
        <f t="shared" si="22"/>
        <v>0</v>
      </c>
      <c r="P67" s="38">
        <f t="shared" si="22"/>
        <v>0</v>
      </c>
      <c r="Q67" s="38">
        <f t="shared" si="22"/>
        <v>0</v>
      </c>
      <c r="R67" s="38">
        <f t="shared" si="22"/>
        <v>0</v>
      </c>
      <c r="S67" s="38">
        <f t="shared" si="22"/>
        <v>0</v>
      </c>
      <c r="T67" s="38">
        <f t="shared" si="22"/>
        <v>0</v>
      </c>
      <c r="U67" s="38">
        <f t="shared" si="22"/>
        <v>0</v>
      </c>
      <c r="V67" s="38">
        <f t="shared" si="22"/>
        <v>0</v>
      </c>
      <c r="W67" s="38">
        <f t="shared" si="22"/>
        <v>0</v>
      </c>
      <c r="X67" s="38">
        <f t="shared" si="22"/>
        <v>0</v>
      </c>
      <c r="Y67" s="38">
        <f t="shared" si="22"/>
        <v>0</v>
      </c>
      <c r="Z67" s="38">
        <f t="shared" si="22"/>
        <v>0</v>
      </c>
      <c r="AA67" s="38">
        <f t="shared" si="22"/>
        <v>0</v>
      </c>
      <c r="AB67" s="38">
        <f t="shared" si="22"/>
        <v>0</v>
      </c>
      <c r="AC67" s="38">
        <f t="shared" si="22"/>
        <v>0</v>
      </c>
      <c r="AD67" s="38">
        <f t="shared" si="22"/>
        <v>0</v>
      </c>
      <c r="AE67" s="38">
        <f t="shared" si="22"/>
        <v>0</v>
      </c>
      <c r="AF67" s="38">
        <f t="shared" si="22"/>
        <v>0</v>
      </c>
      <c r="AG67" s="38">
        <f t="shared" si="22"/>
        <v>0</v>
      </c>
      <c r="AH67" s="38">
        <f t="shared" si="22"/>
        <v>0</v>
      </c>
      <c r="AI67" s="38">
        <f t="shared" si="22"/>
        <v>0</v>
      </c>
      <c r="AJ67" s="38">
        <f t="shared" si="22"/>
        <v>0</v>
      </c>
      <c r="AK67" s="38">
        <f t="shared" si="22"/>
        <v>0</v>
      </c>
      <c r="AL67" s="38">
        <f t="shared" si="22"/>
        <v>0</v>
      </c>
    </row>
    <row r="68" spans="1:38" ht="31.5" x14ac:dyDescent="0.25">
      <c r="A68" s="8" t="s">
        <v>101</v>
      </c>
      <c r="B68" s="9" t="s">
        <v>102</v>
      </c>
      <c r="C68" s="11" t="s">
        <v>17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</row>
    <row r="69" spans="1:38" ht="47.25" x14ac:dyDescent="0.25">
      <c r="A69" s="8" t="s">
        <v>103</v>
      </c>
      <c r="B69" s="9" t="s">
        <v>104</v>
      </c>
      <c r="C69" s="11" t="s">
        <v>17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</row>
    <row r="70" spans="1:38" ht="63" x14ac:dyDescent="0.25">
      <c r="A70" s="16" t="s">
        <v>105</v>
      </c>
      <c r="B70" s="17" t="s">
        <v>106</v>
      </c>
      <c r="C70" s="18" t="s">
        <v>17</v>
      </c>
      <c r="D70" s="37">
        <f>SUM(D71:D72)</f>
        <v>0</v>
      </c>
      <c r="E70" s="37">
        <f t="shared" ref="E70:AL70" si="23">SUM(E71:E72)</f>
        <v>0</v>
      </c>
      <c r="F70" s="37">
        <f t="shared" si="23"/>
        <v>0</v>
      </c>
      <c r="G70" s="37">
        <f t="shared" si="23"/>
        <v>0</v>
      </c>
      <c r="H70" s="37">
        <f t="shared" si="23"/>
        <v>0</v>
      </c>
      <c r="I70" s="37">
        <f t="shared" si="23"/>
        <v>0</v>
      </c>
      <c r="J70" s="37">
        <f t="shared" si="23"/>
        <v>0</v>
      </c>
      <c r="K70" s="37">
        <f t="shared" si="23"/>
        <v>0</v>
      </c>
      <c r="L70" s="37">
        <f t="shared" si="23"/>
        <v>0</v>
      </c>
      <c r="M70" s="37">
        <f t="shared" si="23"/>
        <v>0</v>
      </c>
      <c r="N70" s="37">
        <f t="shared" si="23"/>
        <v>0</v>
      </c>
      <c r="O70" s="37">
        <f t="shared" si="23"/>
        <v>0</v>
      </c>
      <c r="P70" s="37">
        <f t="shared" si="23"/>
        <v>0</v>
      </c>
      <c r="Q70" s="37">
        <f t="shared" si="23"/>
        <v>0</v>
      </c>
      <c r="R70" s="37">
        <f t="shared" si="23"/>
        <v>0</v>
      </c>
      <c r="S70" s="37">
        <f t="shared" si="23"/>
        <v>0</v>
      </c>
      <c r="T70" s="37">
        <f t="shared" si="23"/>
        <v>0</v>
      </c>
      <c r="U70" s="37">
        <f t="shared" si="23"/>
        <v>0</v>
      </c>
      <c r="V70" s="37">
        <f t="shared" si="23"/>
        <v>0</v>
      </c>
      <c r="W70" s="37">
        <f t="shared" si="23"/>
        <v>0</v>
      </c>
      <c r="X70" s="37">
        <f t="shared" si="23"/>
        <v>0</v>
      </c>
      <c r="Y70" s="37">
        <f t="shared" si="23"/>
        <v>0</v>
      </c>
      <c r="Z70" s="37">
        <f t="shared" si="23"/>
        <v>0</v>
      </c>
      <c r="AA70" s="37">
        <f t="shared" si="23"/>
        <v>0</v>
      </c>
      <c r="AB70" s="37">
        <f t="shared" si="23"/>
        <v>0</v>
      </c>
      <c r="AC70" s="37">
        <f t="shared" si="23"/>
        <v>0</v>
      </c>
      <c r="AD70" s="37">
        <f t="shared" si="23"/>
        <v>0</v>
      </c>
      <c r="AE70" s="37">
        <f t="shared" si="23"/>
        <v>0</v>
      </c>
      <c r="AF70" s="37">
        <f t="shared" si="23"/>
        <v>0</v>
      </c>
      <c r="AG70" s="37">
        <f t="shared" si="23"/>
        <v>0</v>
      </c>
      <c r="AH70" s="37">
        <f t="shared" si="23"/>
        <v>0</v>
      </c>
      <c r="AI70" s="37">
        <f t="shared" si="23"/>
        <v>0</v>
      </c>
      <c r="AJ70" s="37">
        <f t="shared" si="23"/>
        <v>0</v>
      </c>
      <c r="AK70" s="37">
        <f t="shared" si="23"/>
        <v>0</v>
      </c>
      <c r="AL70" s="37">
        <f t="shared" si="23"/>
        <v>0</v>
      </c>
    </row>
    <row r="71" spans="1:38" ht="63" x14ac:dyDescent="0.25">
      <c r="A71" s="8" t="s">
        <v>107</v>
      </c>
      <c r="B71" s="9" t="s">
        <v>108</v>
      </c>
      <c r="C71" s="11" t="s">
        <v>17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6">
        <v>0</v>
      </c>
      <c r="AL71" s="36">
        <v>0</v>
      </c>
    </row>
    <row r="72" spans="1:38" ht="47.25" x14ac:dyDescent="0.25">
      <c r="A72" s="8" t="s">
        <v>109</v>
      </c>
      <c r="B72" s="9" t="s">
        <v>110</v>
      </c>
      <c r="C72" s="11" t="s">
        <v>17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</row>
    <row r="73" spans="1:38" ht="31.5" x14ac:dyDescent="0.25">
      <c r="A73" s="16" t="s">
        <v>111</v>
      </c>
      <c r="B73" s="17" t="s">
        <v>112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</row>
    <row r="74" spans="1:38" ht="47.25" x14ac:dyDescent="0.25">
      <c r="A74" s="16" t="s">
        <v>113</v>
      </c>
      <c r="B74" s="17" t="s">
        <v>114</v>
      </c>
      <c r="C74" s="18" t="s">
        <v>17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</row>
    <row r="75" spans="1:38" ht="31.5" x14ac:dyDescent="0.25">
      <c r="A75" s="16" t="s">
        <v>115</v>
      </c>
      <c r="B75" s="17" t="s">
        <v>116</v>
      </c>
      <c r="C75" s="18" t="s">
        <v>17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</row>
  </sheetData>
  <mergeCells count="23"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AG2:AL2"/>
    <mergeCell ref="AG3:AL3"/>
    <mergeCell ref="A4:AF4"/>
    <mergeCell ref="AG4:AL4"/>
    <mergeCell ref="A5:AF5"/>
    <mergeCell ref="AG5:AL5"/>
    <mergeCell ref="R12:X12"/>
    <mergeCell ref="Y12:AE12"/>
    <mergeCell ref="AF12:AL12"/>
    <mergeCell ref="E13:J13"/>
    <mergeCell ref="L13:Q13"/>
    <mergeCell ref="S13:X13"/>
    <mergeCell ref="Z13:AE13"/>
    <mergeCell ref="AG13:AL13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  <rowBreaks count="1" manualBreakCount="1">
    <brk id="44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Приложение 1</vt:lpstr>
      <vt:lpstr>Приложение 2</vt:lpstr>
      <vt:lpstr>Приложение 3.1</vt:lpstr>
      <vt:lpstr>Приложение 3.2</vt:lpstr>
      <vt:lpstr>Приложение 3.3</vt:lpstr>
      <vt:lpstr>Приложение 3.4</vt:lpstr>
      <vt:lpstr>Приложение 3.5</vt:lpstr>
      <vt:lpstr>Приложение 4</vt:lpstr>
      <vt:lpstr>Приложение 5.1</vt:lpstr>
      <vt:lpstr>Приложение 5.2</vt:lpstr>
      <vt:lpstr>Приложение 5.3</vt:lpstr>
      <vt:lpstr>Приложение 5.4</vt:lpstr>
      <vt:lpstr>Приложение 5.5</vt:lpstr>
      <vt:lpstr>Приложение 6</vt:lpstr>
      <vt:lpstr>Приложение 7</vt:lpstr>
      <vt:lpstr>Приложение 8</vt:lpstr>
      <vt:lpstr>Приложение 9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2025-11-26T05:57:40Z</dcterms:modified>
</cp:coreProperties>
</file>